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671"/>
  </bookViews>
  <sheets>
    <sheet name="PL1-Đơn vị được tiêm" sheetId="67" r:id="rId1"/>
    <sheet name="PL2-Đơn vị thực hiện tiêm" sheetId="65" r:id="rId2"/>
  </sheets>
  <definedNames>
    <definedName name="_xlnm._FilterDatabase" localSheetId="0" hidden="1">'PL1-Đơn vị được tiêm'!$A$3:$AH$165</definedName>
    <definedName name="_xlnm._FilterDatabase" localSheetId="1" hidden="1">'PL2-Đơn vị thực hiện tiêm'!$A$3:$J$189</definedName>
    <definedName name="_xlnm.Print_Titles" localSheetId="0">'PL1-Đơn vị được tiêm'!$2:$3</definedName>
  </definedNames>
  <calcPr calcId="144525"/>
</workbook>
</file>

<file path=xl/calcChain.xml><?xml version="1.0" encoding="utf-8"?>
<calcChain xmlns="http://schemas.openxmlformats.org/spreadsheetml/2006/main">
  <c r="D4" i="65" l="1"/>
  <c r="E4" i="65"/>
  <c r="F4" i="65"/>
  <c r="G4" i="65"/>
  <c r="C4" i="65"/>
  <c r="G188" i="65"/>
  <c r="G23" i="67"/>
  <c r="E49" i="65" l="1"/>
  <c r="E66" i="65"/>
  <c r="E105" i="65"/>
  <c r="E125" i="65"/>
  <c r="E136" i="65"/>
  <c r="E141" i="65"/>
  <c r="E147" i="65"/>
  <c r="E150" i="65"/>
  <c r="E154" i="65"/>
  <c r="E162" i="65"/>
  <c r="E165" i="65"/>
  <c r="E170" i="65"/>
  <c r="E175" i="65"/>
  <c r="E179" i="65"/>
  <c r="E183" i="65"/>
  <c r="E187" i="65"/>
  <c r="D187" i="65"/>
  <c r="F187" i="65"/>
  <c r="C187" i="65"/>
  <c r="D183" i="65"/>
  <c r="F183" i="65"/>
  <c r="C183" i="65"/>
  <c r="D179" i="65"/>
  <c r="F179" i="65"/>
  <c r="C179" i="65"/>
  <c r="D175" i="65"/>
  <c r="F175" i="65"/>
  <c r="C175" i="65"/>
  <c r="D170" i="65"/>
  <c r="F170" i="65"/>
  <c r="C170" i="65"/>
  <c r="D165" i="65"/>
  <c r="F165" i="65"/>
  <c r="C165" i="65"/>
  <c r="D162" i="65"/>
  <c r="F162" i="65"/>
  <c r="C162" i="65"/>
  <c r="D154" i="65"/>
  <c r="F154" i="65"/>
  <c r="C154" i="65"/>
  <c r="D150" i="65"/>
  <c r="F150" i="65"/>
  <c r="C150" i="65"/>
  <c r="D147" i="65"/>
  <c r="F147" i="65"/>
  <c r="C147" i="65"/>
  <c r="D141" i="65"/>
  <c r="F141" i="65"/>
  <c r="C141" i="65"/>
  <c r="D136" i="65"/>
  <c r="F136" i="65"/>
  <c r="C136" i="65"/>
  <c r="D125" i="65"/>
  <c r="F125" i="65"/>
  <c r="C125" i="65"/>
  <c r="D105" i="65"/>
  <c r="F105" i="65"/>
  <c r="C105" i="65"/>
  <c r="D66" i="65"/>
  <c r="F66" i="65"/>
  <c r="C66" i="65"/>
  <c r="D49" i="65"/>
  <c r="F49" i="65"/>
  <c r="C49" i="65"/>
  <c r="G140" i="65" l="1"/>
  <c r="G122" i="65" l="1"/>
  <c r="G41" i="67" l="1"/>
  <c r="G135" i="65" l="1"/>
  <c r="G161" i="65"/>
  <c r="G5" i="65" l="1"/>
  <c r="G174" i="65"/>
  <c r="G59" i="67"/>
  <c r="G103" i="65" l="1"/>
  <c r="G155" i="67"/>
  <c r="G47" i="65" l="1"/>
  <c r="G97" i="65"/>
  <c r="G96" i="65"/>
  <c r="G121" i="67"/>
  <c r="G58" i="67"/>
  <c r="G40" i="67"/>
  <c r="G165" i="67" l="1"/>
  <c r="G164" i="67"/>
  <c r="G163" i="67"/>
  <c r="G162" i="67"/>
  <c r="G161" i="67"/>
  <c r="G160" i="67"/>
  <c r="G159" i="67"/>
  <c r="G158" i="67"/>
  <c r="G157" i="67"/>
  <c r="G156" i="67"/>
  <c r="G154" i="67"/>
  <c r="G153" i="67"/>
  <c r="G152" i="67"/>
  <c r="G151" i="67"/>
  <c r="G150" i="67"/>
  <c r="G149" i="67"/>
  <c r="G148" i="67"/>
  <c r="G147" i="67"/>
  <c r="G146" i="67"/>
  <c r="G145" i="67"/>
  <c r="G144" i="67"/>
  <c r="G143" i="67"/>
  <c r="G142" i="67"/>
  <c r="G141" i="67"/>
  <c r="G140" i="67"/>
  <c r="G139" i="67"/>
  <c r="G138" i="67"/>
  <c r="G137" i="67"/>
  <c r="G136" i="67"/>
  <c r="G135" i="67"/>
  <c r="G134" i="67"/>
  <c r="G133" i="67"/>
  <c r="G132" i="67"/>
  <c r="G131" i="67"/>
  <c r="G130" i="67"/>
  <c r="G129" i="67"/>
  <c r="G128" i="67"/>
  <c r="G127" i="67"/>
  <c r="G126" i="67"/>
  <c r="G125" i="67"/>
  <c r="G124" i="67"/>
  <c r="G123" i="67"/>
  <c r="G122" i="67"/>
  <c r="G120" i="67"/>
  <c r="G119" i="67"/>
  <c r="G118" i="67"/>
  <c r="G117" i="67"/>
  <c r="G116" i="67"/>
  <c r="G115" i="67"/>
  <c r="G114" i="67"/>
  <c r="G113" i="67"/>
  <c r="G112" i="67"/>
  <c r="G111" i="67"/>
  <c r="G110" i="67"/>
  <c r="G109" i="67"/>
  <c r="G108" i="67"/>
  <c r="G107" i="67"/>
  <c r="G106" i="67"/>
  <c r="G105" i="67"/>
  <c r="G104" i="67"/>
  <c r="G103" i="67"/>
  <c r="G102" i="67"/>
  <c r="G101" i="67"/>
  <c r="G100" i="67"/>
  <c r="G99" i="67"/>
  <c r="G98" i="67"/>
  <c r="G97" i="67"/>
  <c r="G96" i="67"/>
  <c r="G95" i="67"/>
  <c r="G94" i="67"/>
  <c r="G93" i="67"/>
  <c r="G92" i="67"/>
  <c r="G91" i="67"/>
  <c r="G90" i="67"/>
  <c r="G89" i="67"/>
  <c r="G88" i="67"/>
  <c r="G87" i="67"/>
  <c r="G86" i="67"/>
  <c r="G85" i="67"/>
  <c r="G84" i="67"/>
  <c r="G83" i="67"/>
  <c r="G82" i="67"/>
  <c r="G81" i="67"/>
  <c r="G80" i="67"/>
  <c r="G79" i="67"/>
  <c r="G78" i="67"/>
  <c r="G77" i="67"/>
  <c r="G76" i="67"/>
  <c r="G75" i="67"/>
  <c r="G74" i="67"/>
  <c r="G73" i="67"/>
  <c r="G72" i="67"/>
  <c r="G71" i="67"/>
  <c r="G70" i="67"/>
  <c r="G69" i="67"/>
  <c r="G68" i="67"/>
  <c r="G67" i="67"/>
  <c r="G66" i="67"/>
  <c r="G65" i="67"/>
  <c r="G64" i="67"/>
  <c r="G63" i="67"/>
  <c r="G62" i="67"/>
  <c r="G61" i="67"/>
  <c r="G60" i="67"/>
  <c r="G57" i="67"/>
  <c r="G56" i="67"/>
  <c r="G55" i="67"/>
  <c r="G54" i="67"/>
  <c r="G53" i="67"/>
  <c r="G52" i="67"/>
  <c r="G51" i="67"/>
  <c r="G50" i="67"/>
  <c r="G49" i="67"/>
  <c r="G48" i="67"/>
  <c r="G47" i="67"/>
  <c r="G46" i="67"/>
  <c r="G45" i="67"/>
  <c r="G44" i="67"/>
  <c r="G43" i="67"/>
  <c r="G42" i="67"/>
  <c r="G39" i="67"/>
  <c r="G38" i="67"/>
  <c r="G37" i="67"/>
  <c r="G36" i="67"/>
  <c r="G35" i="67"/>
  <c r="G34" i="67"/>
  <c r="G33" i="67"/>
  <c r="G32" i="67"/>
  <c r="G31" i="67"/>
  <c r="G30" i="67"/>
  <c r="G29" i="67"/>
  <c r="G28" i="67"/>
  <c r="G27" i="67"/>
  <c r="G26" i="67"/>
  <c r="G25" i="67"/>
  <c r="G24" i="67"/>
  <c r="G22" i="67"/>
  <c r="F21" i="67"/>
  <c r="E21" i="67"/>
  <c r="D21" i="67"/>
  <c r="C21" i="67"/>
  <c r="G20" i="67"/>
  <c r="G19" i="67" s="1"/>
  <c r="F19" i="67"/>
  <c r="E19" i="67"/>
  <c r="D19" i="67"/>
  <c r="C19" i="67"/>
  <c r="G18" i="67"/>
  <c r="G17" i="67"/>
  <c r="G16" i="67"/>
  <c r="G15" i="67"/>
  <c r="G14" i="67"/>
  <c r="G13" i="67"/>
  <c r="G12" i="67"/>
  <c r="G11" i="67"/>
  <c r="G10" i="67"/>
  <c r="G9" i="67"/>
  <c r="G8" i="67"/>
  <c r="G7" i="67"/>
  <c r="G6" i="67"/>
  <c r="F5" i="67"/>
  <c r="E5" i="67"/>
  <c r="D5" i="67"/>
  <c r="C5" i="67"/>
  <c r="G46" i="65"/>
  <c r="G45" i="65"/>
  <c r="G44" i="65"/>
  <c r="F4" i="67" l="1"/>
  <c r="G21" i="67"/>
  <c r="G5" i="67"/>
  <c r="D4" i="67"/>
  <c r="E4" i="67"/>
  <c r="C4" i="67"/>
  <c r="G43" i="65"/>
  <c r="G42" i="65"/>
  <c r="G95" i="65"/>
  <c r="G94" i="65"/>
  <c r="G104" i="65"/>
  <c r="G65" i="65"/>
  <c r="G41" i="65"/>
  <c r="G181" i="65"/>
  <c r="G40" i="65"/>
  <c r="G169" i="65"/>
  <c r="G39" i="65"/>
  <c r="G92" i="65"/>
  <c r="G91" i="65"/>
  <c r="G124" i="65"/>
  <c r="G146" i="65"/>
  <c r="G134" i="65"/>
  <c r="G159" i="65"/>
  <c r="G64" i="65"/>
  <c r="G90" i="65"/>
  <c r="G182" i="65"/>
  <c r="G38" i="65"/>
  <c r="G93" i="65"/>
  <c r="G63" i="65"/>
  <c r="G37" i="65"/>
  <c r="G34" i="65"/>
  <c r="G88" i="65"/>
  <c r="G87" i="65"/>
  <c r="G133" i="65"/>
  <c r="G144" i="65"/>
  <c r="G102" i="65"/>
  <c r="G36" i="65"/>
  <c r="G48" i="65"/>
  <c r="G132" i="65"/>
  <c r="G33" i="65"/>
  <c r="G32" i="65"/>
  <c r="G31" i="65"/>
  <c r="G86" i="65"/>
  <c r="G101" i="65"/>
  <c r="G99" i="65"/>
  <c r="G100" i="65"/>
  <c r="G98" i="65"/>
  <c r="G62" i="65"/>
  <c r="G30" i="65"/>
  <c r="G60" i="65"/>
  <c r="G59" i="65"/>
  <c r="G61" i="65"/>
  <c r="G58" i="65"/>
  <c r="G4" i="67" l="1"/>
  <c r="G57" i="65"/>
  <c r="G131" i="65"/>
  <c r="G56" i="65"/>
  <c r="G186" i="65"/>
  <c r="G55" i="65"/>
  <c r="G123" i="65"/>
  <c r="G12" i="65"/>
  <c r="G6" i="65"/>
  <c r="G7" i="65"/>
  <c r="G8" i="65"/>
  <c r="G9" i="65"/>
  <c r="G10" i="65"/>
  <c r="G11" i="65"/>
  <c r="G13" i="65"/>
  <c r="G14" i="65"/>
  <c r="G15" i="65"/>
  <c r="G16" i="65"/>
  <c r="G17" i="65"/>
  <c r="G18" i="65"/>
  <c r="G19" i="65"/>
  <c r="G20" i="65"/>
  <c r="G21" i="65"/>
  <c r="G22" i="65"/>
  <c r="G23" i="65"/>
  <c r="G24" i="65"/>
  <c r="G25" i="65"/>
  <c r="G26" i="65"/>
  <c r="G27" i="65"/>
  <c r="G28" i="65"/>
  <c r="G29" i="65"/>
  <c r="G35" i="65"/>
  <c r="G50" i="65"/>
  <c r="G51" i="65"/>
  <c r="G52" i="65"/>
  <c r="G53" i="65"/>
  <c r="G54" i="65"/>
  <c r="G67" i="65"/>
  <c r="G68" i="65"/>
  <c r="G69" i="65"/>
  <c r="G70" i="65"/>
  <c r="G71" i="65"/>
  <c r="G72" i="65"/>
  <c r="G73" i="65"/>
  <c r="G74" i="65"/>
  <c r="G75" i="65"/>
  <c r="G76" i="65"/>
  <c r="G77" i="65"/>
  <c r="G78" i="65"/>
  <c r="G79" i="65"/>
  <c r="G80" i="65"/>
  <c r="G81" i="65"/>
  <c r="G82" i="65"/>
  <c r="G83" i="65"/>
  <c r="G84" i="65"/>
  <c r="G85" i="65"/>
  <c r="G89" i="65"/>
  <c r="G107" i="65"/>
  <c r="G108" i="65"/>
  <c r="G109" i="65"/>
  <c r="G110" i="65"/>
  <c r="G111" i="65"/>
  <c r="G112" i="65"/>
  <c r="G113" i="65"/>
  <c r="G114" i="65"/>
  <c r="G115" i="65"/>
  <c r="G116" i="65"/>
  <c r="G117" i="65"/>
  <c r="G118" i="65"/>
  <c r="G119" i="65"/>
  <c r="G120" i="65"/>
  <c r="G121" i="65"/>
  <c r="G126" i="65"/>
  <c r="G127" i="65"/>
  <c r="G128" i="65"/>
  <c r="G129" i="65"/>
  <c r="G130" i="65"/>
  <c r="G137" i="65"/>
  <c r="G138" i="65"/>
  <c r="G139" i="65"/>
  <c r="G142" i="65"/>
  <c r="G143" i="65"/>
  <c r="G145" i="65"/>
  <c r="G148" i="65"/>
  <c r="G149" i="65"/>
  <c r="G151" i="65"/>
  <c r="G152" i="65"/>
  <c r="G153" i="65"/>
  <c r="G155" i="65"/>
  <c r="G156" i="65"/>
  <c r="G157" i="65"/>
  <c r="G158" i="65"/>
  <c r="G160" i="65"/>
  <c r="G163" i="65"/>
  <c r="G164" i="65"/>
  <c r="G166" i="65"/>
  <c r="G167" i="65"/>
  <c r="G168" i="65"/>
  <c r="G171" i="65"/>
  <c r="G172" i="65"/>
  <c r="G173" i="65"/>
  <c r="G176" i="65"/>
  <c r="G177" i="65"/>
  <c r="G178" i="65"/>
  <c r="G180" i="65"/>
  <c r="G183" i="65" s="1"/>
  <c r="G184" i="65"/>
  <c r="G185" i="65"/>
  <c r="G189" i="65"/>
  <c r="G106" i="65"/>
  <c r="G125" i="65" s="1"/>
  <c r="G187" i="65" l="1"/>
  <c r="G179" i="65"/>
  <c r="G170" i="65"/>
  <c r="G165" i="65"/>
  <c r="G154" i="65"/>
  <c r="G150" i="65"/>
  <c r="G141" i="65"/>
  <c r="G175" i="65"/>
  <c r="G162" i="65"/>
  <c r="G147" i="65"/>
  <c r="G136" i="65"/>
  <c r="G105" i="65"/>
  <c r="G66" i="65"/>
  <c r="G49" i="65"/>
</calcChain>
</file>

<file path=xl/sharedStrings.xml><?xml version="1.0" encoding="utf-8"?>
<sst xmlns="http://schemas.openxmlformats.org/spreadsheetml/2006/main" count="392" uniqueCount="264">
  <si>
    <t>I</t>
  </si>
  <si>
    <t>Tổng</t>
  </si>
  <si>
    <t>BVĐK huyện Hương Khê</t>
  </si>
  <si>
    <t>Địa phương, đơn vị</t>
  </si>
  <si>
    <t>Huyện Kỳ Anh</t>
  </si>
  <si>
    <t>TP Hà Tĩnh</t>
  </si>
  <si>
    <t>TX Hồng Lĩnh</t>
  </si>
  <si>
    <t>TX Kỳ Anh</t>
  </si>
  <si>
    <t>Huyện Nghi Xuân</t>
  </si>
  <si>
    <t>Huyện Cẩm Xuyên</t>
  </si>
  <si>
    <t>Huyện Lộc Hà</t>
  </si>
  <si>
    <t>Huyện Hương Khê</t>
  </si>
  <si>
    <t>Huyện Hương Sơn</t>
  </si>
  <si>
    <t>Huyện Đức Thọ</t>
  </si>
  <si>
    <t>Huyện Thạch Hà</t>
  </si>
  <si>
    <t>UBND huyện</t>
  </si>
  <si>
    <t>III</t>
  </si>
  <si>
    <t>Sở, ngành, doanh nghiệp</t>
  </si>
  <si>
    <t>Bưu điện tỉnh</t>
  </si>
  <si>
    <t>Công ty CP cấp nước</t>
  </si>
  <si>
    <t>Công ty CP Dược Hà Tĩnh</t>
  </si>
  <si>
    <t>Công ty CP Đăng kiểm Hà Tĩnh</t>
  </si>
  <si>
    <t>Công ty Điện lực Hà Tĩnh</t>
  </si>
  <si>
    <t>Công ty TNHH dịch vụ vận tải Viết Hải</t>
  </si>
  <si>
    <t>Công ty Xăng dầu Hà Tĩnh</t>
  </si>
  <si>
    <t>CTCP đường sắt Nghệ Tĩnh</t>
  </si>
  <si>
    <t>CTCP Xăng dầu dầu khí Vũng Áng</t>
  </si>
  <si>
    <t>MOBIFONE Hà Tĩnh</t>
  </si>
  <si>
    <t>Ngân hàng HD Bank Hà Tĩnh</t>
  </si>
  <si>
    <t>Ngân hàng chính sách xã hội</t>
  </si>
  <si>
    <t>Ngân hàng NN&amp;PTNT chi nhánh Hà Tĩnh</t>
  </si>
  <si>
    <t>Ngân hàng NN&amp;PTNT chi nhánh Hà Tĩnh II</t>
  </si>
  <si>
    <t>Ngân hàng Công thương</t>
  </si>
  <si>
    <t>Sở Giao thông Vận tải</t>
  </si>
  <si>
    <t>Truyền tải điện Hà Tĩnh</t>
  </si>
  <si>
    <t>Viễn thông Hà Tĩnh</t>
  </si>
  <si>
    <t>Viettel Hà Tĩnh</t>
  </si>
  <si>
    <t>Ban quản lý Khu kinh tế tỉnh</t>
  </si>
  <si>
    <t>HuyệnVũ Quang</t>
  </si>
  <si>
    <t>Ngân hàng Nhà nước chi nhánh Hà Tĩnh</t>
  </si>
  <si>
    <t>Công ty CP Tập đoàn Hoành Sơn</t>
  </si>
  <si>
    <t>Đơn vị trực thuộc Sở Y tế</t>
  </si>
  <si>
    <t>BQL dự án đầu tư xây dựng công trình NN&amp;PTNT</t>
  </si>
  <si>
    <t>Công ty Lâm nghiệp Hà Tĩnh</t>
  </si>
  <si>
    <t>Chi nhánh khai thác đường sắt Nghệ Tĩnh</t>
  </si>
  <si>
    <t>Đài khí tượng thủy văn tỉnh</t>
  </si>
  <si>
    <t>FPT Hà Tĩnh</t>
  </si>
  <si>
    <t>Hội liên hiệp văn học nghệ thuật</t>
  </si>
  <si>
    <t>Trung tâm thí nghiệm điện Hà Tĩnh</t>
  </si>
  <si>
    <t>Trường Chính trị Trần Phú</t>
  </si>
  <si>
    <t>Sở Khoa học và Công nghệ</t>
  </si>
  <si>
    <t>Sở Tài nguyên và Môi trường</t>
  </si>
  <si>
    <t>CTCP chăn nuôi Mitraco</t>
  </si>
  <si>
    <t>Sở Xây dựng</t>
  </si>
  <si>
    <t>Liên hiệp các hội Khoa học kỹ thuật</t>
  </si>
  <si>
    <t>Ngân hàng Kỹ thương (Techcombank)</t>
  </si>
  <si>
    <t>Ngân hàng Sài Gòn thương tín (Sacombank)</t>
  </si>
  <si>
    <t>Ngân hàng Hợp tác xã VN chi nhánh Hà Tĩnh (CoopBank)</t>
  </si>
  <si>
    <t>Văn phòng Ban ATGT</t>
  </si>
  <si>
    <t>Xí nghiệp dịch vụ điện lực Hà Tĩnh</t>
  </si>
  <si>
    <t>CTCP xây lắp Thành Vinh</t>
  </si>
  <si>
    <t>Trung tâm Chữa bệnh - Giáo dục - Lao động xã hội</t>
  </si>
  <si>
    <t>CTCP Golf Xuân Thành</t>
  </si>
  <si>
    <t xml:space="preserve">   </t>
  </si>
  <si>
    <t>Ngân hàng Bưu điện Liên Việt (LienVietPostBank)</t>
  </si>
  <si>
    <t>Trường Cao đẳng kỹ thuật Việt - Đức (theo đề xuất SLĐTBXH về đào tạo 22 nghề chuyển giao từ Đức)</t>
  </si>
  <si>
    <t>Hội Đông y</t>
  </si>
  <si>
    <t>Chi cục Kiểm lâm</t>
  </si>
  <si>
    <t>TTYT TX Hồng Lĩnh</t>
  </si>
  <si>
    <t>TTYT huyện Nghi xuân</t>
  </si>
  <si>
    <t>TTYT huyện Thạch Hà</t>
  </si>
  <si>
    <t xml:space="preserve">Tổng </t>
  </si>
  <si>
    <t>Trung tâm Kiểm soát bệnh tật tỉnh</t>
  </si>
  <si>
    <t>Bệnh viện Đa khoa TX Kỳ Anh</t>
  </si>
  <si>
    <t xml:space="preserve">Công ty Thanh Thành Đạt </t>
  </si>
  <si>
    <t>Huyện Vũ Quang</t>
  </si>
  <si>
    <t>TTYT huyện Can Lộc</t>
  </si>
  <si>
    <t>TTYT huyện Hương Sơn</t>
  </si>
  <si>
    <t>TTYT huyện Vũ Quang</t>
  </si>
  <si>
    <t>Bệnh viện Đa khoa huyện Lộc Hà</t>
  </si>
  <si>
    <t>Bệnh viện Đa khoa huyện Cẩm Xuyên</t>
  </si>
  <si>
    <t xml:space="preserve"> </t>
  </si>
  <si>
    <t xml:space="preserve">Ngân hàng Ngoại thương (Vietcombank) </t>
  </si>
  <si>
    <t xml:space="preserve">CTCP Tập đoàn Phú Tài Đức </t>
  </si>
  <si>
    <t>CTCP Bảo Minh Hà Tĩnh</t>
  </si>
  <si>
    <t xml:space="preserve">Công ty Bảo Việt </t>
  </si>
  <si>
    <t>Lực lượng Kiểm lâm (Sở NN&amp;PTNT)</t>
  </si>
  <si>
    <t xml:space="preserve">Hội Luật gia </t>
  </si>
  <si>
    <t xml:space="preserve">Huyện Can Lộc </t>
  </si>
  <si>
    <t>TỔNG CỘNG</t>
  </si>
  <si>
    <t>Cán bộ, giáo viên tham gia tập huấn đổi mới chương trình giáo dục</t>
  </si>
  <si>
    <t>Hiệp Hội vận tải ô tô</t>
  </si>
  <si>
    <t>Ngân hàng TMCP Đông Nam Á (Seabank)</t>
  </si>
  <si>
    <t>CT xăng dầu Giang Nam</t>
  </si>
  <si>
    <t>Trường Đại học Hà Tĩnh</t>
  </si>
  <si>
    <t>Sở Văn hóa, Thể thao và Du lịch</t>
  </si>
  <si>
    <t>Sở Nông nghiệp và Phát triển nông thôn</t>
  </si>
  <si>
    <t>Ngân hàng Á Châu (ACB)</t>
  </si>
  <si>
    <t>Hệ thống 32 Quỹ tín dụng nhân dân trên địa bàn tỉnh (Ngân hàng Hợp tác xã VN)</t>
  </si>
  <si>
    <t>Ngân hàng Hàng Hải chi nhánh Hà Tĩnh</t>
  </si>
  <si>
    <t>Trung tâm Dịch vụ việc làm Hà Tĩnh (Sở LĐTBXH)</t>
  </si>
  <si>
    <t>Trung tâm CNTT&amp;TT (Sở Thông tin và Truyền thông)</t>
  </si>
  <si>
    <t>Công ty TNHH Gang thép Hưng nghiệp Formosa Hà Tĩnh</t>
  </si>
  <si>
    <t>Công ty điện lực TP Hà Tĩnh</t>
  </si>
  <si>
    <t>Ngân hàng Chính sách xã hội</t>
  </si>
  <si>
    <t>Ngân hàng BIDV chi nhánh Hà Tĩnh</t>
  </si>
  <si>
    <t>Hội Bảo vệ quyền lợi người tiêu dùng</t>
  </si>
  <si>
    <t>CTCP Cảng Quốc tế Lào - Việt và khách hàng</t>
  </si>
  <si>
    <t>Ngân hàng TMCP Ngoại thương chi nhánh bắc Hà Tĩnh</t>
  </si>
  <si>
    <t>Ngân hàng TMCP Đông Nam Á (SeaBank)</t>
  </si>
  <si>
    <t>Trung tâm Huấn luyện và thi đấu thể dục thể thao (Sở VHTTDL)</t>
  </si>
  <si>
    <t>Công ty xăng dầu Giang Nam</t>
  </si>
  <si>
    <t>TT</t>
  </si>
  <si>
    <t>Đơn vị thực hiện 
tiêm chủng</t>
  </si>
  <si>
    <t>Phụ lục 2: Phân bổ vắc xin theo đơn vị thực hiện tiêm chủng</t>
  </si>
  <si>
    <t>TỔNG</t>
  </si>
  <si>
    <t>Huyện Can Lộc</t>
  </si>
  <si>
    <t xml:space="preserve">FPT Hà Tĩnh </t>
  </si>
  <si>
    <t xml:space="preserve">CTCP Bảo Minh Hà Tĩnh </t>
  </si>
  <si>
    <t>CTCP XD Thương mại DV Sông La</t>
  </si>
  <si>
    <t>Ngân hàng BIDV</t>
  </si>
  <si>
    <t>Ngân hàng Ngoại thương</t>
  </si>
  <si>
    <t>Ngân hàng ACB</t>
  </si>
  <si>
    <t>Hệ thống 32 Quỹ tín dụng nhân dân trên địa bàn tỉnh (Ngân hàng HTX VN)</t>
  </si>
  <si>
    <t>Ngân hàng Hàng hải chi nhánh Hà Tĩnh</t>
  </si>
  <si>
    <t>Trung tâm dịch vụ việc làm Hà Tĩnh (Sở LĐTBXH)</t>
  </si>
  <si>
    <t>Trung tâm CNTT&amp;TT (Sở TTTT)</t>
  </si>
  <si>
    <t>Tập đoàn Vingroup</t>
  </si>
  <si>
    <t>Bệnh viện đa khoa Sài Gòn - Hà Tĩnh</t>
  </si>
  <si>
    <t>Bệnh viện đa khoa huyện Đức Thọ</t>
  </si>
  <si>
    <t>Hiệp hội Vận tải ô tô (DS do Sở GTVT cung cấp)</t>
  </si>
  <si>
    <t xml:space="preserve">Bệnh viện đa khoa Thành phố </t>
  </si>
  <si>
    <t>TTYT thị xã Kỳ Anh (Điểm tiêm tại Formosa)</t>
  </si>
  <si>
    <t>Cán bộ, giáo viên tham gia tập huấn đổi mới chương trình giáo dục huyện Kỳ Anh</t>
  </si>
  <si>
    <t xml:space="preserve">    </t>
  </si>
  <si>
    <t xml:space="preserve">BCH Bộ đội biên phòng </t>
  </si>
  <si>
    <t>Công ty Điện lực dầu khí Việt Nam chi nhánh Hà Tĩnh</t>
  </si>
  <si>
    <t>Công ty CP đầu tư thương mại Nhất Tín</t>
  </si>
  <si>
    <t xml:space="preserve">Trung tâm vận chuyển cấp cứu Thành Sen </t>
  </si>
  <si>
    <t>Trung tâm cấp cứu 115 Hà Tĩnh</t>
  </si>
  <si>
    <t xml:space="preserve">Công ty TNHH Môi trường Phú Hà </t>
  </si>
  <si>
    <t>Công ty Bảo Việt nhân thọ chi nhánh Hà Tĩnh</t>
  </si>
  <si>
    <t>Công ty TNHH MTV Năng lượng An Việt Phát Hà Tĩnh</t>
  </si>
  <si>
    <t>Công ty TNHH TM&amp;DV Văn Minh</t>
  </si>
  <si>
    <t xml:space="preserve">CTCP dinh dưỡng Hồng Hà </t>
  </si>
  <si>
    <t xml:space="preserve">Công ty TNHH thương mại Hồng Lương </t>
  </si>
  <si>
    <t>Trung tâm huấn luyện và thi đấu thể dục thể thao (Sở VHTTDL)</t>
  </si>
  <si>
    <t>Sở Thông tin và Truyền thông</t>
  </si>
  <si>
    <t>Người điều khiển phương tiện vận tải (Sở Giao thông Vận tải)</t>
  </si>
  <si>
    <t xml:space="preserve">Sở Nông nghiệp và Phát triển nông thôn </t>
  </si>
  <si>
    <t>Chi cục Kiểm lâm (Sở NN&amp;PTNT)</t>
  </si>
  <si>
    <t xml:space="preserve">Bưu điện tỉnh </t>
  </si>
  <si>
    <t>Ngân hàng Phát triển Việt Nam chi nhánh Hà Tĩnh</t>
  </si>
  <si>
    <t xml:space="preserve">Ngân hàng TMCP Việt Nam Thịnh Vượng (VPBank) </t>
  </si>
  <si>
    <t xml:space="preserve">Ngân hàng TMCP ngoại thương chi nhánh bắc Hà Tĩnh </t>
  </si>
  <si>
    <t>Ngân hàng TMCP Bắc Á chi nhánh Hà Tĩnh</t>
  </si>
  <si>
    <t xml:space="preserve">Trung tâm Điều dưỡng người có công và Bảo trợ xã hội </t>
  </si>
  <si>
    <t>Khách sạn Sailing Tower</t>
  </si>
  <si>
    <t>Liên minh Hợp tác xã</t>
  </si>
  <si>
    <t xml:space="preserve">Đoàn Luật sư Hà Tĩnh </t>
  </si>
  <si>
    <t>Hội Nông dân tỉnh</t>
  </si>
  <si>
    <t xml:space="preserve">Công ty TNHH TMTH Đông Anh </t>
  </si>
  <si>
    <t>Làng trẻ em mồ côi Hà Tĩnh</t>
  </si>
  <si>
    <t>Trung tâm Lưu trữ Lịch sử tỉnh (Sở Nội vụ)</t>
  </si>
  <si>
    <t>Chi hội Di sản Văn hóa Việt Nam tại Hà Tĩnh</t>
  </si>
  <si>
    <t>Chi hội Văn nghệ dân gian Việt Nam tại Hà Tĩnh</t>
  </si>
  <si>
    <t>Khách sạn Mường Thanh Hà Tĩnh (TX Kỳ Anh)</t>
  </si>
  <si>
    <t>BQL Dự án ĐTXD công trình dân dụng và công nghiệp</t>
  </si>
  <si>
    <t>Trường Cao đẳng Y tế</t>
  </si>
  <si>
    <t>Trường Cao đẳng Công nghệ Hà Tĩnh</t>
  </si>
  <si>
    <t>Trường Cao đẳng kỹ thuật Việt - Đức Hà Tĩnh</t>
  </si>
  <si>
    <t>Trường Cao đẳng Công nghệ Hà Tĩnh (theo đề xuất SLĐTBXH về đào tạo 22 nghề chuyển giao từ Đức)</t>
  </si>
  <si>
    <t>Trường Trung cấp nghề Hà Tĩnh</t>
  </si>
  <si>
    <t>CTCP Cảng quốc tế Lào-Việt và khách hàng (Nghi Xuân)</t>
  </si>
  <si>
    <t>CTCP Cảng quốc tế Lào-Việt và khách hàng (TX Kỳ Anh)</t>
  </si>
  <si>
    <t>Công ty TNHH Công trình Long RIVER</t>
  </si>
  <si>
    <t>Bệnh nhân chạy thận nhân tạo</t>
  </si>
  <si>
    <t>Chức sắc tôn giáo địa bàn TPHT (Ban Tôn giáo)</t>
  </si>
  <si>
    <t>Chi hội nhạc sĩ Việt Nam tỉnh Hà Tĩnh</t>
  </si>
  <si>
    <t xml:space="preserve">Quỹ đầu tư phát triển </t>
  </si>
  <si>
    <t>Công ty CP phát triển CNXLTM Hà Tĩnh</t>
  </si>
  <si>
    <t xml:space="preserve">Trường iSchool </t>
  </si>
  <si>
    <t>CT CP tư vấn và XD Vịnh Xuyên Hà</t>
  </si>
  <si>
    <t>CT CP tư vấn và XD Hải Long</t>
  </si>
  <si>
    <t>Công ty TNHH thương mại vận tải Bình Nguyên</t>
  </si>
  <si>
    <t>Trường PTTH Lê Hồng Phong (Đức Thọ)</t>
  </si>
  <si>
    <t xml:space="preserve">CTCP kinh doanh LPG Việt Nam </t>
  </si>
  <si>
    <t xml:space="preserve">Công ty TNHH MTV xổ số kiến thiết </t>
  </si>
  <si>
    <t>Công ty TNHH TM&amp;DV Minh Phương.MP</t>
  </si>
  <si>
    <t>Liên hiệp các tổ chức hữu nghị Việt Nam tại Hà Tĩnh</t>
  </si>
  <si>
    <t>Công ty CP Kim Liên Hà Tĩnh (Đại lý Honda ô tô Hà Tĩnh)</t>
  </si>
  <si>
    <t>Thủy điện Kẻ Gỗ</t>
  </si>
  <si>
    <t>Tổng Công ty Khoáng sản và Thương mại Hà Tĩnh</t>
  </si>
  <si>
    <t>CTCP quản lý và xây dựng công trình giao thông Hà Tĩnh</t>
  </si>
  <si>
    <t>CTCP tư vấn và đầu tư xây dựng C.I.C</t>
  </si>
  <si>
    <t xml:space="preserve">CTCP TM&amp;XD Hoàng Long </t>
  </si>
  <si>
    <t>Hội Khuyến học tỉnh</t>
  </si>
  <si>
    <t>Ngân hàng TM TNHH MTV Đại Dương (Oceanbank)</t>
  </si>
  <si>
    <t>Moderna</t>
  </si>
  <si>
    <t>Mũi 1</t>
  </si>
  <si>
    <t xml:space="preserve">Mũi 2 </t>
  </si>
  <si>
    <t>Pfizer 
(Mũi 1)</t>
  </si>
  <si>
    <t>Trung tâm đào tạo và sát hạch vận hành phương tiện thủy bộ</t>
  </si>
  <si>
    <t>Tập đoàn Vingroup (địa bàn TPHT)</t>
  </si>
  <si>
    <t>Trung tâm Chữa bệnh - Giáo dục -Lao động xã hội</t>
  </si>
  <si>
    <t>Người điều khiển phương tiện giao thông (Sở GTVT)</t>
  </si>
  <si>
    <t>CTCP đầu tư thương mại Nhất Tín</t>
  </si>
  <si>
    <t>Công ty TNHH Môi trường Phú Hà</t>
  </si>
  <si>
    <t>Công ty Bảo Việt Nhân thọ chi nhánh Hà Tĩnh</t>
  </si>
  <si>
    <t>Công ty TNHH thương mại Hồng Lương</t>
  </si>
  <si>
    <t>Ngân hàng TMCP Việt Nam Thịnh Vượng (VPBank)</t>
  </si>
  <si>
    <t>Trung tâm Điều dưỡng Người có công và BTXH</t>
  </si>
  <si>
    <t>Đoàn Luật sư Hà Tĩnh</t>
  </si>
  <si>
    <t>Công ty TNHH TMTH Đông Anh</t>
  </si>
  <si>
    <t>Làng Trẻ em mồ côi Hà Tĩnh</t>
  </si>
  <si>
    <t>Trung tâm Lưu trữ lịch sử tỉnh (Sở Nội vụ)</t>
  </si>
  <si>
    <t>Khách sạn Mường Thanh Hà Tĩnh</t>
  </si>
  <si>
    <t>BQL Dự án  ĐTXD công trình dân dụng và công nghiệp</t>
  </si>
  <si>
    <t>Trường Cao đẳng Y tế Hà Tĩnh</t>
  </si>
  <si>
    <t>CTCP Cảng Quốc tế Lào - Việt và khách hàng (Xuân Hải)</t>
  </si>
  <si>
    <t>Chức sắc tôn giáo trên địa bàn thành phố Hà Tĩnh</t>
  </si>
  <si>
    <t>CTCP D&amp;N Group</t>
  </si>
  <si>
    <t>Chi hội Nhạc sỹ Việt Nam tỉnh Hà Tĩnh</t>
  </si>
  <si>
    <t>Quỹ đầu tư phát triển</t>
  </si>
  <si>
    <t>CTCP Phát triển CN xây lắp và thương mại Hà Tĩnh</t>
  </si>
  <si>
    <t>Trường iSchool</t>
  </si>
  <si>
    <t>CTCP Tư vấn và Xây dựng Vịnh Xuyên Hà</t>
  </si>
  <si>
    <t>CTCP tư vấn và xây dựng Hải Long</t>
  </si>
  <si>
    <t>Trường PTTH Lê Hồng Phong</t>
  </si>
  <si>
    <t>CTCP Kinh doanh LPG Việt Nam</t>
  </si>
  <si>
    <t xml:space="preserve">Công ty TNHH Thương mại Hợi Đồng </t>
  </si>
  <si>
    <t>Công ty TNHH MTV Xổ số kiến thiết</t>
  </si>
  <si>
    <t>Công ty TNHH MTV Cao su Hà Tĩnh</t>
  </si>
  <si>
    <t xml:space="preserve">Công ty TNHH Du lịch và Thương mại Khánh Hà </t>
  </si>
  <si>
    <t>Ngân hàng TM TNHH MTV Đại Dương (OceanBank)</t>
  </si>
  <si>
    <t>BCH Bộ đội biên phòng</t>
  </si>
  <si>
    <t>Trung tâm vận chuyển Cấp cứu Thành Sen</t>
  </si>
  <si>
    <t>Trung tâm Cấp cứu 115 Hà Tĩnh</t>
  </si>
  <si>
    <t>Bệnh viện TTH</t>
  </si>
  <si>
    <t>Công ty TNHH Thành Sen</t>
  </si>
  <si>
    <t xml:space="preserve">CTCP Lương thực Hà Tĩnh </t>
  </si>
  <si>
    <t>Cán bộ y tế (y tế tư nhân)</t>
  </si>
  <si>
    <t>CTCP thương mại Bia Sài Gòn Bắc trung bộ</t>
  </si>
  <si>
    <t xml:space="preserve">Astra
Zeneca
(Mũi 1) </t>
  </si>
  <si>
    <t xml:space="preserve">Công ty TNHH Thành Sen </t>
  </si>
  <si>
    <t>Cán bộ, giáo viên tham gia tập huấn đổi mới chương trình giáo dục (Sở Giáo dục và Đào tạo)</t>
  </si>
  <si>
    <t>HTX nông nghiệp sinh thái và dịch vụ Vũ Sơn Đức</t>
  </si>
  <si>
    <t>Người mắc bệnh nền, bệnh mạn tính trên địa bàn TPHT</t>
  </si>
  <si>
    <t>BVĐK tỉnh</t>
  </si>
  <si>
    <t>CTCP dinh dưỡng Hồng Hà</t>
  </si>
  <si>
    <t xml:space="preserve">Hội Dược học Hà Tĩnh </t>
  </si>
  <si>
    <t>Hội Dược học Hà Tĩnh</t>
  </si>
  <si>
    <t xml:space="preserve">Công ty TNHH MTV Cao su Hà Tĩnh </t>
  </si>
  <si>
    <t>Astra Zeneca 
(Mũi 1)</t>
  </si>
  <si>
    <t>Pfizer
(Mũi 1)</t>
  </si>
  <si>
    <t>Mũi 2</t>
  </si>
  <si>
    <t>Trường Cao đẳng kỹ thuật Việt - Đức</t>
  </si>
  <si>
    <t xml:space="preserve">Trường Cao đẳng Công nghệ Hà Tĩnh </t>
  </si>
  <si>
    <r>
      <t>Công ty TNHH Thương mại Hợi Đồng</t>
    </r>
    <r>
      <rPr>
        <sz val="10.5"/>
        <color rgb="FFFF0000"/>
        <rFont val="Times New Roman"/>
        <family val="1"/>
      </rPr>
      <t xml:space="preserve"> </t>
    </r>
  </si>
  <si>
    <t xml:space="preserve">Công ty TNHH Gang thép Hưng nghiệp Formosa Hà Tĩnh </t>
  </si>
  <si>
    <t>Phụ lục 1: Phân bổ vắc xin phòng COVID-19 cho đơn vị được tiêm chủng</t>
  </si>
  <si>
    <t>Công an tỉnh</t>
  </si>
  <si>
    <t>Bệnh xá Công an tỉnh (Đã tiêm)</t>
  </si>
  <si>
    <t>Trung tâm Y tế huyện Kỳ 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</si>
</sst>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Calibri"/>
      <family val="2"/>
      <scheme val="minor"/>
    </font>
    <font>
      <i/>
      <sz val="11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.5"/>
      <color rgb="FFFF0000"/>
      <name val="Times New Roman"/>
      <family val="1"/>
    </font>
    <font>
      <sz val="10.5"/>
      <color rgb="FF000000"/>
      <name val="Times New Roman"/>
      <family val="1"/>
    </font>
    <font>
      <b/>
      <sz val="10.5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9">
    <xf numFmtId="0" fontId="0" fillId="0" borderId="0" xfId="0"/>
    <xf numFmtId="165" fontId="3" fillId="2" borderId="1" xfId="1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165" fontId="4" fillId="2" borderId="1" xfId="1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0" xfId="0" quotePrefix="1" applyFont="1" applyFill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2" fontId="6" fillId="2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2" borderId="0" xfId="0" applyFont="1" applyFill="1"/>
    <xf numFmtId="0" fontId="7" fillId="0" borderId="0" xfId="0" applyFont="1"/>
    <xf numFmtId="0" fontId="7" fillId="0" borderId="0" xfId="0" applyFont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65" fontId="9" fillId="2" borderId="4" xfId="1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wrapText="1"/>
    </xf>
    <xf numFmtId="165" fontId="10" fillId="2" borderId="1" xfId="1" applyNumberFormat="1" applyFont="1" applyFill="1" applyBorder="1" applyAlignment="1">
      <alignment horizontal="right" vertical="center" wrapText="1"/>
    </xf>
    <xf numFmtId="165" fontId="10" fillId="2" borderId="4" xfId="1" applyNumberFormat="1" applyFont="1" applyFill="1" applyBorder="1" applyAlignment="1">
      <alignment horizontal="right" vertical="center" wrapText="1"/>
    </xf>
    <xf numFmtId="165" fontId="10" fillId="2" borderId="7" xfId="1" applyNumberFormat="1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vertical="center" wrapText="1"/>
    </xf>
    <xf numFmtId="165" fontId="10" fillId="2" borderId="1" xfId="1" applyNumberFormat="1" applyFont="1" applyFill="1" applyBorder="1" applyAlignment="1">
      <alignment horizontal="right" vertical="top" wrapText="1"/>
    </xf>
    <xf numFmtId="165" fontId="7" fillId="0" borderId="0" xfId="0" applyNumberFormat="1" applyFont="1"/>
    <xf numFmtId="0" fontId="10" fillId="2" borderId="1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/>
    </xf>
    <xf numFmtId="165" fontId="9" fillId="2" borderId="1" xfId="1" applyNumberFormat="1" applyFont="1" applyFill="1" applyBorder="1" applyAlignment="1">
      <alignment horizontal="right" vertical="center" wrapText="1"/>
    </xf>
    <xf numFmtId="0" fontId="8" fillId="0" borderId="0" xfId="0" applyFont="1"/>
    <xf numFmtId="0" fontId="9" fillId="2" borderId="4" xfId="0" applyFont="1" applyFill="1" applyBorder="1" applyAlignment="1">
      <alignment horizontal="left" vertical="center" wrapText="1"/>
    </xf>
    <xf numFmtId="165" fontId="9" fillId="2" borderId="7" xfId="1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0" xfId="0" applyFont="1"/>
    <xf numFmtId="0" fontId="10" fillId="2" borderId="6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1" fillId="0" borderId="0" xfId="0" applyFont="1"/>
    <xf numFmtId="0" fontId="10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 wrapText="1"/>
    </xf>
    <xf numFmtId="165" fontId="10" fillId="0" borderId="1" xfId="1" applyNumberFormat="1" applyFont="1" applyFill="1" applyBorder="1" applyAlignment="1">
      <alignment horizontal="right" vertical="center" wrapText="1"/>
    </xf>
    <xf numFmtId="165" fontId="10" fillId="0" borderId="4" xfId="1" applyNumberFormat="1" applyFont="1" applyFill="1" applyBorder="1" applyAlignment="1">
      <alignment horizontal="right" vertical="center" wrapText="1"/>
    </xf>
    <xf numFmtId="165" fontId="10" fillId="0" borderId="7" xfId="1" applyNumberFormat="1" applyFont="1" applyFill="1" applyBorder="1" applyAlignment="1">
      <alignment horizontal="right" vertical="center" wrapText="1"/>
    </xf>
    <xf numFmtId="0" fontId="7" fillId="0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165" fontId="10" fillId="2" borderId="3" xfId="1" applyNumberFormat="1" applyFont="1" applyFill="1" applyBorder="1" applyAlignment="1">
      <alignment horizontal="right" vertical="center" wrapText="1"/>
    </xf>
    <xf numFmtId="0" fontId="9" fillId="2" borderId="5" xfId="0" applyFont="1" applyFill="1" applyBorder="1" applyAlignment="1">
      <alignment horizontal="center" vertical="center" wrapText="1"/>
    </xf>
    <xf numFmtId="165" fontId="9" fillId="2" borderId="3" xfId="1" applyNumberFormat="1" applyFont="1" applyFill="1" applyBorder="1" applyAlignment="1">
      <alignment horizontal="right" vertical="center" wrapText="1"/>
    </xf>
    <xf numFmtId="0" fontId="8" fillId="0" borderId="0" xfId="0" applyFont="1" applyBorder="1"/>
    <xf numFmtId="0" fontId="12" fillId="2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5" fontId="12" fillId="0" borderId="0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7" fillId="0" borderId="0" xfId="0" applyFont="1" applyBorder="1"/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2" borderId="0" xfId="0" applyFont="1" applyFill="1" applyBorder="1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A69D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1"/>
  <sheetViews>
    <sheetView tabSelected="1" zoomScaleNormal="100" workbookViewId="0">
      <pane xSplit="2" ySplit="4" topLeftCell="C17" activePane="bottomRight" state="frozen"/>
      <selection activeCell="J9" sqref="J9"/>
      <selection pane="topRight" activeCell="J9" sqref="J9"/>
      <selection pane="bottomLeft" activeCell="J9" sqref="J9"/>
      <selection pane="bottomRight" activeCell="G22" sqref="G22"/>
    </sheetView>
  </sheetViews>
  <sheetFormatPr defaultColWidth="9.140625" defaultRowHeight="15" x14ac:dyDescent="0.25"/>
  <cols>
    <col min="1" max="1" width="4.7109375" style="15" customWidth="1"/>
    <col min="2" max="2" width="37.5703125" style="15" customWidth="1"/>
    <col min="3" max="3" width="9.7109375" style="10" customWidth="1"/>
    <col min="4" max="4" width="9.42578125" style="10" customWidth="1"/>
    <col min="5" max="5" width="8.85546875" style="10" customWidth="1"/>
    <col min="6" max="6" width="9.28515625" style="10" customWidth="1"/>
    <col min="7" max="7" width="11.42578125" style="10" customWidth="1"/>
    <col min="8" max="34" width="9.140625" style="4"/>
    <col min="35" max="16384" width="9.140625" style="15"/>
  </cols>
  <sheetData>
    <row r="1" spans="1:10" s="4" customFormat="1" ht="30" customHeight="1" x14ac:dyDescent="0.25">
      <c r="A1" s="76" t="s">
        <v>260</v>
      </c>
      <c r="B1" s="76"/>
      <c r="C1" s="76"/>
      <c r="D1" s="76"/>
      <c r="E1" s="76"/>
      <c r="F1" s="76"/>
      <c r="G1" s="76"/>
    </row>
    <row r="2" spans="1:10" s="4" customFormat="1" ht="21" customHeight="1" x14ac:dyDescent="0.25">
      <c r="A2" s="77" t="s">
        <v>112</v>
      </c>
      <c r="B2" s="77" t="s">
        <v>3</v>
      </c>
      <c r="C2" s="77" t="s">
        <v>243</v>
      </c>
      <c r="D2" s="77" t="s">
        <v>201</v>
      </c>
      <c r="E2" s="77" t="s">
        <v>198</v>
      </c>
      <c r="F2" s="77"/>
      <c r="G2" s="77" t="s">
        <v>1</v>
      </c>
    </row>
    <row r="3" spans="1:10" s="4" customFormat="1" ht="28.5" customHeight="1" x14ac:dyDescent="0.25">
      <c r="A3" s="77"/>
      <c r="B3" s="77"/>
      <c r="C3" s="77"/>
      <c r="D3" s="77"/>
      <c r="E3" s="11" t="s">
        <v>199</v>
      </c>
      <c r="F3" s="11" t="s">
        <v>200</v>
      </c>
      <c r="G3" s="77"/>
    </row>
    <row r="4" spans="1:10" s="6" customFormat="1" ht="17.25" customHeight="1" x14ac:dyDescent="0.25">
      <c r="A4" s="11"/>
      <c r="B4" s="11" t="s">
        <v>115</v>
      </c>
      <c r="C4" s="1">
        <f t="shared" ref="C4:G4" si="0">SUM(C5,C19,C21)</f>
        <v>15000</v>
      </c>
      <c r="D4" s="1">
        <f t="shared" si="0"/>
        <v>2340</v>
      </c>
      <c r="E4" s="1">
        <f t="shared" si="0"/>
        <v>625</v>
      </c>
      <c r="F4" s="1">
        <f t="shared" si="0"/>
        <v>30240</v>
      </c>
      <c r="G4" s="1">
        <f t="shared" si="0"/>
        <v>48205</v>
      </c>
    </row>
    <row r="5" spans="1:10" s="4" customFormat="1" ht="17.100000000000001" customHeight="1" x14ac:dyDescent="0.25">
      <c r="A5" s="11" t="s">
        <v>0</v>
      </c>
      <c r="B5" s="16" t="s">
        <v>15</v>
      </c>
      <c r="C5" s="1">
        <f>SUM(C6:C18)</f>
        <v>11960</v>
      </c>
      <c r="D5" s="1">
        <f t="shared" ref="D5:G5" si="1">SUM(D6:D18)</f>
        <v>1440</v>
      </c>
      <c r="E5" s="1">
        <f t="shared" si="1"/>
        <v>0</v>
      </c>
      <c r="F5" s="1">
        <f t="shared" si="1"/>
        <v>23255</v>
      </c>
      <c r="G5" s="1">
        <f t="shared" si="1"/>
        <v>36655</v>
      </c>
      <c r="H5" s="73"/>
      <c r="I5" s="73"/>
      <c r="J5" s="73"/>
    </row>
    <row r="6" spans="1:10" s="4" customFormat="1" ht="17.100000000000001" customHeight="1" x14ac:dyDescent="0.25">
      <c r="A6" s="5">
        <v>1</v>
      </c>
      <c r="B6" s="12" t="s">
        <v>5</v>
      </c>
      <c r="C6" s="3">
        <v>1450</v>
      </c>
      <c r="D6" s="3">
        <v>150</v>
      </c>
      <c r="E6" s="3">
        <v>0</v>
      </c>
      <c r="F6" s="3">
        <v>3495</v>
      </c>
      <c r="G6" s="3">
        <f>SUM(C6:F6)</f>
        <v>5095</v>
      </c>
      <c r="H6" s="74"/>
      <c r="I6" s="74"/>
    </row>
    <row r="7" spans="1:10" s="4" customFormat="1" ht="17.100000000000001" customHeight="1" x14ac:dyDescent="0.25">
      <c r="A7" s="5">
        <v>2</v>
      </c>
      <c r="B7" s="12" t="s">
        <v>6</v>
      </c>
      <c r="C7" s="3">
        <v>600</v>
      </c>
      <c r="D7" s="3">
        <v>60</v>
      </c>
      <c r="E7" s="3">
        <v>0</v>
      </c>
      <c r="F7" s="3">
        <v>1162</v>
      </c>
      <c r="G7" s="3">
        <f t="shared" ref="G7:G18" si="2">SUM(C7:F7)</f>
        <v>1822</v>
      </c>
      <c r="H7" s="75"/>
      <c r="I7" s="75"/>
    </row>
    <row r="8" spans="1:10" s="4" customFormat="1" ht="17.100000000000001" customHeight="1" x14ac:dyDescent="0.25">
      <c r="A8" s="5">
        <v>3</v>
      </c>
      <c r="B8" s="12" t="s">
        <v>7</v>
      </c>
      <c r="C8" s="3">
        <v>1450</v>
      </c>
      <c r="D8" s="3">
        <v>150</v>
      </c>
      <c r="E8" s="3">
        <v>0</v>
      </c>
      <c r="F8" s="3">
        <v>2784</v>
      </c>
      <c r="G8" s="3">
        <f t="shared" si="2"/>
        <v>4384</v>
      </c>
      <c r="H8" s="74"/>
      <c r="I8" s="74"/>
    </row>
    <row r="9" spans="1:10" s="4" customFormat="1" ht="17.100000000000001" customHeight="1" x14ac:dyDescent="0.25">
      <c r="A9" s="5">
        <v>4</v>
      </c>
      <c r="B9" s="12" t="s">
        <v>8</v>
      </c>
      <c r="C9" s="3">
        <v>800</v>
      </c>
      <c r="D9" s="3">
        <v>90</v>
      </c>
      <c r="E9" s="3">
        <v>0</v>
      </c>
      <c r="F9" s="3">
        <v>1896</v>
      </c>
      <c r="G9" s="3">
        <f t="shared" si="2"/>
        <v>2786</v>
      </c>
    </row>
    <row r="10" spans="1:10" s="4" customFormat="1" ht="17.100000000000001" customHeight="1" x14ac:dyDescent="0.25">
      <c r="A10" s="5">
        <v>5</v>
      </c>
      <c r="B10" s="12" t="s">
        <v>116</v>
      </c>
      <c r="C10" s="3">
        <v>1000</v>
      </c>
      <c r="D10" s="3">
        <v>150</v>
      </c>
      <c r="E10" s="3">
        <v>0</v>
      </c>
      <c r="F10" s="3">
        <v>1932</v>
      </c>
      <c r="G10" s="3">
        <f t="shared" si="2"/>
        <v>3082</v>
      </c>
    </row>
    <row r="11" spans="1:10" s="4" customFormat="1" ht="17.100000000000001" customHeight="1" x14ac:dyDescent="0.25">
      <c r="A11" s="5">
        <v>6</v>
      </c>
      <c r="B11" s="12" t="s">
        <v>14</v>
      </c>
      <c r="C11" s="3">
        <v>1000</v>
      </c>
      <c r="D11" s="3">
        <v>150</v>
      </c>
      <c r="E11" s="3">
        <v>0</v>
      </c>
      <c r="F11" s="3">
        <v>1540</v>
      </c>
      <c r="G11" s="3">
        <f t="shared" si="2"/>
        <v>2690</v>
      </c>
    </row>
    <row r="12" spans="1:10" s="4" customFormat="1" ht="17.100000000000001" customHeight="1" x14ac:dyDescent="0.25">
      <c r="A12" s="5">
        <v>7</v>
      </c>
      <c r="B12" s="12" t="s">
        <v>13</v>
      </c>
      <c r="C12" s="3">
        <v>1050</v>
      </c>
      <c r="D12" s="3">
        <v>150</v>
      </c>
      <c r="E12" s="3">
        <v>0</v>
      </c>
      <c r="F12" s="3">
        <v>1896</v>
      </c>
      <c r="G12" s="3">
        <f t="shared" si="2"/>
        <v>3096</v>
      </c>
      <c r="I12" s="4" t="s">
        <v>134</v>
      </c>
    </row>
    <row r="13" spans="1:10" s="4" customFormat="1" ht="17.100000000000001" customHeight="1" x14ac:dyDescent="0.25">
      <c r="A13" s="5">
        <v>8</v>
      </c>
      <c r="B13" s="12" t="s">
        <v>12</v>
      </c>
      <c r="C13" s="3">
        <v>800</v>
      </c>
      <c r="D13" s="3">
        <v>90</v>
      </c>
      <c r="E13" s="3">
        <v>0</v>
      </c>
      <c r="F13" s="3">
        <v>1588</v>
      </c>
      <c r="G13" s="3">
        <f t="shared" si="2"/>
        <v>2478</v>
      </c>
    </row>
    <row r="14" spans="1:10" s="4" customFormat="1" ht="17.100000000000001" customHeight="1" x14ac:dyDescent="0.25">
      <c r="A14" s="5">
        <v>9</v>
      </c>
      <c r="B14" s="12" t="s">
        <v>11</v>
      </c>
      <c r="C14" s="3">
        <v>700</v>
      </c>
      <c r="D14" s="3">
        <v>60</v>
      </c>
      <c r="E14" s="3">
        <v>0</v>
      </c>
      <c r="F14" s="3">
        <v>1392</v>
      </c>
      <c r="G14" s="3">
        <f t="shared" si="2"/>
        <v>2152</v>
      </c>
    </row>
    <row r="15" spans="1:10" s="4" customFormat="1" ht="17.100000000000001" customHeight="1" x14ac:dyDescent="0.25">
      <c r="A15" s="5">
        <v>10</v>
      </c>
      <c r="B15" s="12" t="s">
        <v>38</v>
      </c>
      <c r="C15" s="3">
        <v>500</v>
      </c>
      <c r="D15" s="3">
        <v>60</v>
      </c>
      <c r="E15" s="3">
        <v>0</v>
      </c>
      <c r="F15" s="3">
        <v>840</v>
      </c>
      <c r="G15" s="3">
        <f t="shared" si="2"/>
        <v>1400</v>
      </c>
    </row>
    <row r="16" spans="1:10" s="4" customFormat="1" ht="17.100000000000001" customHeight="1" x14ac:dyDescent="0.25">
      <c r="A16" s="5">
        <v>11</v>
      </c>
      <c r="B16" s="12" t="s">
        <v>10</v>
      </c>
      <c r="C16" s="3">
        <v>810</v>
      </c>
      <c r="D16" s="3">
        <v>90</v>
      </c>
      <c r="E16" s="3">
        <v>0</v>
      </c>
      <c r="F16" s="3">
        <v>1490</v>
      </c>
      <c r="G16" s="3">
        <f t="shared" si="2"/>
        <v>2390</v>
      </c>
    </row>
    <row r="17" spans="1:7" s="4" customFormat="1" ht="17.100000000000001" customHeight="1" x14ac:dyDescent="0.25">
      <c r="A17" s="5">
        <v>12</v>
      </c>
      <c r="B17" s="12" t="s">
        <v>9</v>
      </c>
      <c r="C17" s="3">
        <v>1000</v>
      </c>
      <c r="D17" s="3">
        <v>150</v>
      </c>
      <c r="E17" s="3">
        <v>0</v>
      </c>
      <c r="F17" s="3">
        <v>1798</v>
      </c>
      <c r="G17" s="3">
        <f t="shared" si="2"/>
        <v>2948</v>
      </c>
    </row>
    <row r="18" spans="1:7" s="4" customFormat="1" ht="17.100000000000001" customHeight="1" x14ac:dyDescent="0.25">
      <c r="A18" s="5">
        <v>13</v>
      </c>
      <c r="B18" s="12" t="s">
        <v>4</v>
      </c>
      <c r="C18" s="3">
        <v>800</v>
      </c>
      <c r="D18" s="3">
        <v>90</v>
      </c>
      <c r="E18" s="3">
        <v>0</v>
      </c>
      <c r="F18" s="3">
        <v>1442</v>
      </c>
      <c r="G18" s="3">
        <f t="shared" si="2"/>
        <v>2332</v>
      </c>
    </row>
    <row r="19" spans="1:7" s="6" customFormat="1" ht="17.100000000000001" customHeight="1" x14ac:dyDescent="0.25">
      <c r="A19" s="11" t="s">
        <v>0</v>
      </c>
      <c r="B19" s="16" t="s">
        <v>41</v>
      </c>
      <c r="C19" s="1">
        <f t="shared" ref="C19" si="3">C20</f>
        <v>0</v>
      </c>
      <c r="D19" s="1">
        <f>D20</f>
        <v>100</v>
      </c>
      <c r="E19" s="1">
        <f t="shared" ref="E19:G19" si="4">E20</f>
        <v>0</v>
      </c>
      <c r="F19" s="1">
        <f t="shared" si="4"/>
        <v>0</v>
      </c>
      <c r="G19" s="1">
        <f t="shared" si="4"/>
        <v>100</v>
      </c>
    </row>
    <row r="20" spans="1:7" s="4" customFormat="1" ht="17.100000000000001" customHeight="1" x14ac:dyDescent="0.25">
      <c r="A20" s="5"/>
      <c r="B20" s="2" t="s">
        <v>241</v>
      </c>
      <c r="C20" s="3">
        <v>0</v>
      </c>
      <c r="D20" s="3">
        <v>100</v>
      </c>
      <c r="E20" s="3">
        <v>0</v>
      </c>
      <c r="F20" s="3">
        <v>0</v>
      </c>
      <c r="G20" s="3">
        <f>SUM(C20:F20)</f>
        <v>100</v>
      </c>
    </row>
    <row r="21" spans="1:7" s="4" customFormat="1" ht="17.100000000000001" customHeight="1" x14ac:dyDescent="0.25">
      <c r="A21" s="11" t="s">
        <v>16</v>
      </c>
      <c r="B21" s="13" t="s">
        <v>17</v>
      </c>
      <c r="C21" s="1">
        <f>SUM(C22:C165)</f>
        <v>3040</v>
      </c>
      <c r="D21" s="1">
        <f>SUM(D22:D165)</f>
        <v>800</v>
      </c>
      <c r="E21" s="1">
        <f>SUM(E22:E165)</f>
        <v>625</v>
      </c>
      <c r="F21" s="1">
        <f>SUM(F22:F165)</f>
        <v>6985</v>
      </c>
      <c r="G21" s="1">
        <f>SUM(G22:G165)</f>
        <v>11450</v>
      </c>
    </row>
    <row r="22" spans="1:7" s="4" customFormat="1" ht="17.100000000000001" customHeight="1" x14ac:dyDescent="0.25">
      <c r="A22" s="5">
        <v>1</v>
      </c>
      <c r="B22" s="2" t="s">
        <v>135</v>
      </c>
      <c r="C22" s="3">
        <v>0</v>
      </c>
      <c r="D22" s="3">
        <v>34</v>
      </c>
      <c r="E22" s="3">
        <v>0</v>
      </c>
      <c r="F22" s="3">
        <v>0</v>
      </c>
      <c r="G22" s="3">
        <f t="shared" ref="G22:G90" si="5">SUM(C22:F22)</f>
        <v>34</v>
      </c>
    </row>
    <row r="23" spans="1:7" s="4" customFormat="1" ht="17.100000000000001" customHeight="1" x14ac:dyDescent="0.25">
      <c r="A23" s="5">
        <v>2</v>
      </c>
      <c r="B23" s="2" t="s">
        <v>261</v>
      </c>
      <c r="C23" s="3">
        <v>0</v>
      </c>
      <c r="D23" s="3">
        <v>0</v>
      </c>
      <c r="E23" s="3">
        <v>149</v>
      </c>
      <c r="F23" s="3">
        <v>0</v>
      </c>
      <c r="G23" s="3">
        <f t="shared" si="5"/>
        <v>149</v>
      </c>
    </row>
    <row r="24" spans="1:7" s="4" customFormat="1" ht="17.100000000000001" customHeight="1" x14ac:dyDescent="0.25">
      <c r="A24" s="5">
        <v>3</v>
      </c>
      <c r="B24" s="12" t="s">
        <v>22</v>
      </c>
      <c r="C24" s="3">
        <v>0</v>
      </c>
      <c r="D24" s="3">
        <v>0</v>
      </c>
      <c r="E24" s="3">
        <v>0</v>
      </c>
      <c r="F24" s="3">
        <v>100</v>
      </c>
      <c r="G24" s="3">
        <f t="shared" si="5"/>
        <v>100</v>
      </c>
    </row>
    <row r="25" spans="1:7" s="4" customFormat="1" ht="32.25" customHeight="1" x14ac:dyDescent="0.25">
      <c r="A25" s="5">
        <v>4</v>
      </c>
      <c r="B25" s="12" t="s">
        <v>136</v>
      </c>
      <c r="C25" s="3">
        <v>100</v>
      </c>
      <c r="D25" s="3">
        <v>0</v>
      </c>
      <c r="E25" s="3">
        <v>0</v>
      </c>
      <c r="F25" s="3">
        <v>200</v>
      </c>
      <c r="G25" s="3">
        <f t="shared" si="5"/>
        <v>300</v>
      </c>
    </row>
    <row r="26" spans="1:7" s="7" customFormat="1" ht="17.100000000000001" customHeight="1" x14ac:dyDescent="0.25">
      <c r="A26" s="5">
        <v>5</v>
      </c>
      <c r="B26" s="2" t="s">
        <v>103</v>
      </c>
      <c r="C26" s="3">
        <v>0</v>
      </c>
      <c r="D26" s="3">
        <v>0</v>
      </c>
      <c r="E26" s="3">
        <v>0</v>
      </c>
      <c r="F26" s="3">
        <v>46</v>
      </c>
      <c r="G26" s="3">
        <f t="shared" si="5"/>
        <v>46</v>
      </c>
    </row>
    <row r="27" spans="1:7" s="4" customFormat="1" ht="17.100000000000001" customHeight="1" x14ac:dyDescent="0.25">
      <c r="A27" s="5">
        <v>6</v>
      </c>
      <c r="B27" s="12" t="s">
        <v>34</v>
      </c>
      <c r="C27" s="3">
        <v>0</v>
      </c>
      <c r="D27" s="3">
        <v>0</v>
      </c>
      <c r="E27" s="3">
        <v>0</v>
      </c>
      <c r="F27" s="3">
        <v>50</v>
      </c>
      <c r="G27" s="3">
        <f t="shared" si="5"/>
        <v>50</v>
      </c>
    </row>
    <row r="28" spans="1:7" s="7" customFormat="1" ht="17.100000000000001" customHeight="1" x14ac:dyDescent="0.25">
      <c r="A28" s="5">
        <v>7</v>
      </c>
      <c r="B28" s="2" t="s">
        <v>48</v>
      </c>
      <c r="C28" s="3">
        <v>0</v>
      </c>
      <c r="D28" s="3">
        <v>0</v>
      </c>
      <c r="E28" s="3">
        <v>0</v>
      </c>
      <c r="F28" s="3">
        <v>5</v>
      </c>
      <c r="G28" s="3">
        <f t="shared" si="5"/>
        <v>5</v>
      </c>
    </row>
    <row r="29" spans="1:7" s="7" customFormat="1" ht="17.100000000000001" customHeight="1" x14ac:dyDescent="0.25">
      <c r="A29" s="5">
        <v>8</v>
      </c>
      <c r="B29" s="2" t="s">
        <v>59</v>
      </c>
      <c r="C29" s="3">
        <v>0</v>
      </c>
      <c r="D29" s="3">
        <v>0</v>
      </c>
      <c r="E29" s="3">
        <v>0</v>
      </c>
      <c r="F29" s="3">
        <v>15</v>
      </c>
      <c r="G29" s="3">
        <f t="shared" si="5"/>
        <v>15</v>
      </c>
    </row>
    <row r="30" spans="1:7" s="4" customFormat="1" ht="17.100000000000001" customHeight="1" x14ac:dyDescent="0.25">
      <c r="A30" s="5">
        <v>9</v>
      </c>
      <c r="B30" s="12" t="s">
        <v>19</v>
      </c>
      <c r="C30" s="3">
        <v>0</v>
      </c>
      <c r="D30" s="3">
        <v>0</v>
      </c>
      <c r="E30" s="3">
        <v>0</v>
      </c>
      <c r="F30" s="3">
        <v>50</v>
      </c>
      <c r="G30" s="3">
        <f t="shared" si="5"/>
        <v>50</v>
      </c>
    </row>
    <row r="31" spans="1:7" s="7" customFormat="1" ht="17.100000000000001" customHeight="1" x14ac:dyDescent="0.25">
      <c r="A31" s="5">
        <v>10</v>
      </c>
      <c r="B31" s="2" t="s">
        <v>91</v>
      </c>
      <c r="C31" s="3">
        <v>0</v>
      </c>
      <c r="D31" s="3">
        <v>0</v>
      </c>
      <c r="E31" s="3">
        <v>0</v>
      </c>
      <c r="F31" s="3">
        <v>200</v>
      </c>
      <c r="G31" s="3">
        <f t="shared" si="5"/>
        <v>200</v>
      </c>
    </row>
    <row r="32" spans="1:7" s="4" customFormat="1" ht="17.100000000000001" customHeight="1" x14ac:dyDescent="0.25">
      <c r="A32" s="5">
        <v>11</v>
      </c>
      <c r="B32" s="12" t="s">
        <v>40</v>
      </c>
      <c r="C32" s="3">
        <v>0</v>
      </c>
      <c r="D32" s="3">
        <v>0</v>
      </c>
      <c r="E32" s="3">
        <v>0</v>
      </c>
      <c r="F32" s="3">
        <v>300</v>
      </c>
      <c r="G32" s="3">
        <f t="shared" si="5"/>
        <v>300</v>
      </c>
    </row>
    <row r="33" spans="1:7" s="4" customFormat="1" ht="17.100000000000001" customHeight="1" x14ac:dyDescent="0.25">
      <c r="A33" s="5">
        <v>12</v>
      </c>
      <c r="B33" s="12" t="s">
        <v>23</v>
      </c>
      <c r="C33" s="3">
        <v>35</v>
      </c>
      <c r="D33" s="3">
        <v>0</v>
      </c>
      <c r="E33" s="3">
        <v>0</v>
      </c>
      <c r="F33" s="3">
        <v>100</v>
      </c>
      <c r="G33" s="3">
        <f t="shared" si="5"/>
        <v>135</v>
      </c>
    </row>
    <row r="34" spans="1:7" s="4" customFormat="1" ht="17.100000000000001" customHeight="1" x14ac:dyDescent="0.25">
      <c r="A34" s="5">
        <v>13</v>
      </c>
      <c r="B34" s="12" t="s">
        <v>25</v>
      </c>
      <c r="C34" s="3">
        <v>0</v>
      </c>
      <c r="D34" s="3">
        <v>0</v>
      </c>
      <c r="E34" s="3">
        <v>0</v>
      </c>
      <c r="F34" s="3">
        <v>70</v>
      </c>
      <c r="G34" s="3">
        <f t="shared" si="5"/>
        <v>70</v>
      </c>
    </row>
    <row r="35" spans="1:7" s="7" customFormat="1" ht="17.100000000000001" customHeight="1" x14ac:dyDescent="0.25">
      <c r="A35" s="5">
        <v>14</v>
      </c>
      <c r="B35" s="2" t="s">
        <v>44</v>
      </c>
      <c r="C35" s="3">
        <v>0</v>
      </c>
      <c r="D35" s="3">
        <v>0</v>
      </c>
      <c r="E35" s="3">
        <v>0</v>
      </c>
      <c r="F35" s="3">
        <v>30</v>
      </c>
      <c r="G35" s="3">
        <f t="shared" si="5"/>
        <v>30</v>
      </c>
    </row>
    <row r="36" spans="1:7" s="7" customFormat="1" ht="17.100000000000001" customHeight="1" x14ac:dyDescent="0.25">
      <c r="A36" s="5">
        <v>15</v>
      </c>
      <c r="B36" s="2" t="s">
        <v>137</v>
      </c>
      <c r="C36" s="3">
        <v>9</v>
      </c>
      <c r="D36" s="3">
        <v>0</v>
      </c>
      <c r="E36" s="3">
        <v>0</v>
      </c>
      <c r="F36" s="3">
        <v>0</v>
      </c>
      <c r="G36" s="3">
        <f t="shared" si="5"/>
        <v>9</v>
      </c>
    </row>
    <row r="37" spans="1:7" s="7" customFormat="1" ht="17.100000000000001" customHeight="1" x14ac:dyDescent="0.25">
      <c r="A37" s="5">
        <v>16</v>
      </c>
      <c r="B37" s="2" t="s">
        <v>138</v>
      </c>
      <c r="C37" s="3">
        <v>0</v>
      </c>
      <c r="D37" s="3">
        <v>21</v>
      </c>
      <c r="E37" s="3">
        <v>0</v>
      </c>
      <c r="F37" s="3">
        <v>0</v>
      </c>
      <c r="G37" s="3">
        <f t="shared" si="5"/>
        <v>21</v>
      </c>
    </row>
    <row r="38" spans="1:7" s="7" customFormat="1" ht="17.100000000000001" customHeight="1" x14ac:dyDescent="0.25">
      <c r="A38" s="5">
        <v>17</v>
      </c>
      <c r="B38" s="2" t="s">
        <v>139</v>
      </c>
      <c r="C38" s="3">
        <v>0</v>
      </c>
      <c r="D38" s="3">
        <v>15</v>
      </c>
      <c r="E38" s="3">
        <v>0</v>
      </c>
      <c r="F38" s="3">
        <v>0</v>
      </c>
      <c r="G38" s="3">
        <f t="shared" si="5"/>
        <v>15</v>
      </c>
    </row>
    <row r="39" spans="1:7" s="4" customFormat="1" ht="17.100000000000001" customHeight="1" x14ac:dyDescent="0.25">
      <c r="A39" s="5">
        <v>18</v>
      </c>
      <c r="B39" s="12" t="s">
        <v>20</v>
      </c>
      <c r="C39" s="3">
        <v>0</v>
      </c>
      <c r="D39" s="3">
        <v>0</v>
      </c>
      <c r="E39" s="3">
        <v>0</v>
      </c>
      <c r="F39" s="3">
        <v>150</v>
      </c>
      <c r="G39" s="3">
        <f t="shared" si="5"/>
        <v>150</v>
      </c>
    </row>
    <row r="40" spans="1:7" s="4" customFormat="1" ht="17.25" customHeight="1" x14ac:dyDescent="0.25">
      <c r="A40" s="5">
        <v>19</v>
      </c>
      <c r="B40" s="2" t="s">
        <v>244</v>
      </c>
      <c r="C40" s="3">
        <v>20</v>
      </c>
      <c r="D40" s="3">
        <v>0</v>
      </c>
      <c r="E40" s="3">
        <v>0</v>
      </c>
      <c r="F40" s="3">
        <v>0</v>
      </c>
      <c r="G40" s="3">
        <f t="shared" si="5"/>
        <v>20</v>
      </c>
    </row>
    <row r="41" spans="1:7" s="4" customFormat="1" ht="33" customHeight="1" x14ac:dyDescent="0.25">
      <c r="A41" s="5">
        <v>20</v>
      </c>
      <c r="B41" s="2" t="s">
        <v>247</v>
      </c>
      <c r="C41" s="3">
        <v>202</v>
      </c>
      <c r="D41" s="3">
        <v>0</v>
      </c>
      <c r="E41" s="3">
        <v>0</v>
      </c>
      <c r="F41" s="3">
        <v>0</v>
      </c>
      <c r="G41" s="3">
        <f t="shared" si="5"/>
        <v>202</v>
      </c>
    </row>
    <row r="42" spans="1:7" s="4" customFormat="1" ht="17.100000000000001" customHeight="1" x14ac:dyDescent="0.25">
      <c r="A42" s="5">
        <v>21</v>
      </c>
      <c r="B42" s="12" t="s">
        <v>24</v>
      </c>
      <c r="C42" s="3">
        <v>50</v>
      </c>
      <c r="D42" s="3">
        <v>0</v>
      </c>
      <c r="E42" s="3">
        <v>0</v>
      </c>
      <c r="F42" s="3">
        <v>200</v>
      </c>
      <c r="G42" s="3">
        <f t="shared" si="5"/>
        <v>250</v>
      </c>
    </row>
    <row r="43" spans="1:7" s="4" customFormat="1" ht="17.100000000000001" customHeight="1" x14ac:dyDescent="0.25">
      <c r="A43" s="5">
        <v>22</v>
      </c>
      <c r="B43" s="12" t="s">
        <v>26</v>
      </c>
      <c r="C43" s="3">
        <v>0</v>
      </c>
      <c r="D43" s="3">
        <v>0</v>
      </c>
      <c r="E43" s="3">
        <v>0</v>
      </c>
      <c r="F43" s="3">
        <v>96</v>
      </c>
      <c r="G43" s="3">
        <f t="shared" si="5"/>
        <v>96</v>
      </c>
    </row>
    <row r="44" spans="1:7" s="4" customFormat="1" ht="17.100000000000001" customHeight="1" x14ac:dyDescent="0.25">
      <c r="A44" s="5">
        <v>23</v>
      </c>
      <c r="B44" s="12" t="s">
        <v>140</v>
      </c>
      <c r="C44" s="3">
        <v>30</v>
      </c>
      <c r="D44" s="3">
        <v>0</v>
      </c>
      <c r="E44" s="3">
        <v>0</v>
      </c>
      <c r="F44" s="3">
        <v>0</v>
      </c>
      <c r="G44" s="3">
        <f t="shared" si="5"/>
        <v>30</v>
      </c>
    </row>
    <row r="45" spans="1:7" s="4" customFormat="1" ht="17.100000000000001" customHeight="1" x14ac:dyDescent="0.25">
      <c r="A45" s="5">
        <v>24</v>
      </c>
      <c r="B45" s="12" t="s">
        <v>35</v>
      </c>
      <c r="C45" s="3">
        <v>0</v>
      </c>
      <c r="D45" s="3">
        <v>0</v>
      </c>
      <c r="E45" s="3">
        <v>0</v>
      </c>
      <c r="F45" s="3">
        <v>186</v>
      </c>
      <c r="G45" s="3">
        <f t="shared" si="5"/>
        <v>186</v>
      </c>
    </row>
    <row r="46" spans="1:7" s="4" customFormat="1" ht="17.100000000000001" customHeight="1" x14ac:dyDescent="0.25">
      <c r="A46" s="5">
        <v>25</v>
      </c>
      <c r="B46" s="12" t="s">
        <v>36</v>
      </c>
      <c r="C46" s="3">
        <v>0</v>
      </c>
      <c r="D46" s="3">
        <v>0</v>
      </c>
      <c r="E46" s="3">
        <v>0</v>
      </c>
      <c r="F46" s="3">
        <v>30</v>
      </c>
      <c r="G46" s="3">
        <f t="shared" si="5"/>
        <v>30</v>
      </c>
    </row>
    <row r="47" spans="1:7" s="4" customFormat="1" ht="17.100000000000001" customHeight="1" x14ac:dyDescent="0.25">
      <c r="A47" s="5">
        <v>26</v>
      </c>
      <c r="B47" s="12" t="s">
        <v>27</v>
      </c>
      <c r="C47" s="3">
        <v>0</v>
      </c>
      <c r="D47" s="3">
        <v>0</v>
      </c>
      <c r="E47" s="3">
        <v>0</v>
      </c>
      <c r="F47" s="3">
        <v>30</v>
      </c>
      <c r="G47" s="3">
        <f t="shared" si="5"/>
        <v>30</v>
      </c>
    </row>
    <row r="48" spans="1:7" s="7" customFormat="1" ht="17.100000000000001" customHeight="1" x14ac:dyDescent="0.25">
      <c r="A48" s="5">
        <v>27</v>
      </c>
      <c r="B48" s="2" t="s">
        <v>117</v>
      </c>
      <c r="C48" s="3">
        <v>0</v>
      </c>
      <c r="D48" s="3">
        <v>0</v>
      </c>
      <c r="E48" s="3">
        <v>0</v>
      </c>
      <c r="F48" s="3">
        <v>30</v>
      </c>
      <c r="G48" s="3">
        <f t="shared" si="5"/>
        <v>30</v>
      </c>
    </row>
    <row r="49" spans="1:9" s="4" customFormat="1" ht="17.100000000000001" customHeight="1" x14ac:dyDescent="0.25">
      <c r="A49" s="5">
        <v>28</v>
      </c>
      <c r="B49" s="12" t="s">
        <v>21</v>
      </c>
      <c r="C49" s="3">
        <v>0</v>
      </c>
      <c r="D49" s="3">
        <v>0</v>
      </c>
      <c r="E49" s="3">
        <v>0</v>
      </c>
      <c r="F49" s="3">
        <v>22</v>
      </c>
      <c r="G49" s="3">
        <f t="shared" si="5"/>
        <v>22</v>
      </c>
    </row>
    <row r="50" spans="1:9" s="7" customFormat="1" ht="17.100000000000001" customHeight="1" x14ac:dyDescent="0.25">
      <c r="A50" s="5">
        <v>29</v>
      </c>
      <c r="B50" s="2" t="s">
        <v>85</v>
      </c>
      <c r="C50" s="3">
        <v>0</v>
      </c>
      <c r="D50" s="3">
        <v>0</v>
      </c>
      <c r="E50" s="3">
        <v>0</v>
      </c>
      <c r="F50" s="3">
        <v>30</v>
      </c>
      <c r="G50" s="3">
        <f t="shared" si="5"/>
        <v>30</v>
      </c>
    </row>
    <row r="51" spans="1:9" s="7" customFormat="1" ht="31.5" customHeight="1" x14ac:dyDescent="0.25">
      <c r="A51" s="5">
        <v>30</v>
      </c>
      <c r="B51" s="2" t="s">
        <v>141</v>
      </c>
      <c r="C51" s="3">
        <v>60</v>
      </c>
      <c r="D51" s="3">
        <v>0</v>
      </c>
      <c r="E51" s="3">
        <v>0</v>
      </c>
      <c r="F51" s="3">
        <v>0</v>
      </c>
      <c r="G51" s="3">
        <f t="shared" si="5"/>
        <v>60</v>
      </c>
    </row>
    <row r="52" spans="1:9" s="7" customFormat="1" ht="17.100000000000001" customHeight="1" x14ac:dyDescent="0.25">
      <c r="A52" s="5">
        <v>31</v>
      </c>
      <c r="B52" s="2" t="s">
        <v>74</v>
      </c>
      <c r="C52" s="3">
        <v>50</v>
      </c>
      <c r="D52" s="3">
        <v>0</v>
      </c>
      <c r="E52" s="3">
        <v>0</v>
      </c>
      <c r="F52" s="3">
        <v>50</v>
      </c>
      <c r="G52" s="3">
        <f t="shared" si="5"/>
        <v>100</v>
      </c>
      <c r="I52" s="7" t="s">
        <v>63</v>
      </c>
    </row>
    <row r="53" spans="1:9" s="7" customFormat="1" ht="17.100000000000001" customHeight="1" x14ac:dyDescent="0.25">
      <c r="A53" s="5">
        <v>32</v>
      </c>
      <c r="B53" s="2" t="s">
        <v>118</v>
      </c>
      <c r="C53" s="3">
        <v>0</v>
      </c>
      <c r="D53" s="3">
        <v>0</v>
      </c>
      <c r="E53" s="3">
        <v>0</v>
      </c>
      <c r="F53" s="3">
        <v>6</v>
      </c>
      <c r="G53" s="3">
        <f t="shared" si="5"/>
        <v>6</v>
      </c>
    </row>
    <row r="54" spans="1:9" s="7" customFormat="1" ht="17.100000000000001" customHeight="1" x14ac:dyDescent="0.25">
      <c r="A54" s="5">
        <v>33</v>
      </c>
      <c r="B54" s="2" t="s">
        <v>83</v>
      </c>
      <c r="C54" s="3">
        <v>0</v>
      </c>
      <c r="D54" s="3">
        <v>0</v>
      </c>
      <c r="E54" s="3">
        <v>0</v>
      </c>
      <c r="F54" s="3">
        <v>150</v>
      </c>
      <c r="G54" s="3">
        <f t="shared" si="5"/>
        <v>150</v>
      </c>
    </row>
    <row r="55" spans="1:9" s="7" customFormat="1" ht="17.100000000000001" customHeight="1" x14ac:dyDescent="0.25">
      <c r="A55" s="5">
        <v>34</v>
      </c>
      <c r="B55" s="2" t="s">
        <v>119</v>
      </c>
      <c r="C55" s="3">
        <v>0</v>
      </c>
      <c r="D55" s="3">
        <v>0</v>
      </c>
      <c r="E55" s="3">
        <v>0</v>
      </c>
      <c r="F55" s="3">
        <v>40</v>
      </c>
      <c r="G55" s="3">
        <f t="shared" si="5"/>
        <v>40</v>
      </c>
    </row>
    <row r="56" spans="1:9" s="7" customFormat="1" ht="30" customHeight="1" x14ac:dyDescent="0.25">
      <c r="A56" s="5">
        <v>35</v>
      </c>
      <c r="B56" s="2" t="s">
        <v>142</v>
      </c>
      <c r="C56" s="3">
        <v>49</v>
      </c>
      <c r="D56" s="3">
        <v>0</v>
      </c>
      <c r="E56" s="3">
        <v>0</v>
      </c>
      <c r="F56" s="3">
        <v>0</v>
      </c>
      <c r="G56" s="3">
        <f t="shared" si="5"/>
        <v>49</v>
      </c>
    </row>
    <row r="57" spans="1:9" s="4" customFormat="1" ht="17.100000000000001" customHeight="1" x14ac:dyDescent="0.25">
      <c r="A57" s="5">
        <v>36</v>
      </c>
      <c r="B57" s="12" t="s">
        <v>143</v>
      </c>
      <c r="C57" s="3">
        <v>20</v>
      </c>
      <c r="D57" s="3">
        <v>0</v>
      </c>
      <c r="E57" s="3">
        <v>0</v>
      </c>
      <c r="F57" s="3">
        <v>0</v>
      </c>
      <c r="G57" s="3">
        <f t="shared" si="5"/>
        <v>20</v>
      </c>
    </row>
    <row r="58" spans="1:9" s="4" customFormat="1" ht="17.100000000000001" customHeight="1" x14ac:dyDescent="0.25">
      <c r="A58" s="5">
        <v>37</v>
      </c>
      <c r="B58" s="12" t="s">
        <v>240</v>
      </c>
      <c r="C58" s="3">
        <v>30</v>
      </c>
      <c r="D58" s="3">
        <v>0</v>
      </c>
      <c r="E58" s="3">
        <v>0</v>
      </c>
      <c r="F58" s="3">
        <v>0</v>
      </c>
      <c r="G58" s="3">
        <f t="shared" si="5"/>
        <v>30</v>
      </c>
    </row>
    <row r="59" spans="1:9" s="4" customFormat="1" ht="33" customHeight="1" x14ac:dyDescent="0.25">
      <c r="A59" s="5">
        <v>38</v>
      </c>
      <c r="B59" s="12" t="s">
        <v>246</v>
      </c>
      <c r="C59" s="3">
        <v>30</v>
      </c>
      <c r="D59" s="3">
        <v>0</v>
      </c>
      <c r="E59" s="3">
        <v>0</v>
      </c>
      <c r="F59" s="3">
        <v>0</v>
      </c>
      <c r="G59" s="3">
        <f t="shared" si="5"/>
        <v>30</v>
      </c>
    </row>
    <row r="60" spans="1:9" s="7" customFormat="1" ht="17.100000000000001" customHeight="1" x14ac:dyDescent="0.25">
      <c r="A60" s="5">
        <v>39</v>
      </c>
      <c r="B60" s="2" t="s">
        <v>144</v>
      </c>
      <c r="C60" s="3">
        <v>0</v>
      </c>
      <c r="D60" s="3">
        <v>0</v>
      </c>
      <c r="E60" s="3">
        <v>58</v>
      </c>
      <c r="F60" s="3">
        <v>0</v>
      </c>
      <c r="G60" s="3">
        <f t="shared" si="5"/>
        <v>58</v>
      </c>
    </row>
    <row r="61" spans="1:9" s="7" customFormat="1" ht="17.100000000000001" customHeight="1" x14ac:dyDescent="0.25">
      <c r="A61" s="5">
        <v>40</v>
      </c>
      <c r="B61" s="2" t="s">
        <v>145</v>
      </c>
      <c r="C61" s="3">
        <v>42</v>
      </c>
      <c r="D61" s="3">
        <v>0</v>
      </c>
      <c r="E61" s="3">
        <v>0</v>
      </c>
      <c r="F61" s="3">
        <v>0</v>
      </c>
      <c r="G61" s="3">
        <f t="shared" si="5"/>
        <v>42</v>
      </c>
    </row>
    <row r="62" spans="1:9" s="7" customFormat="1" ht="45" customHeight="1" x14ac:dyDescent="0.25">
      <c r="A62" s="5">
        <v>41</v>
      </c>
      <c r="B62" s="2" t="s">
        <v>245</v>
      </c>
      <c r="C62" s="3">
        <v>0</v>
      </c>
      <c r="D62" s="3">
        <v>0</v>
      </c>
      <c r="E62" s="3">
        <v>0</v>
      </c>
      <c r="F62" s="3">
        <v>227</v>
      </c>
      <c r="G62" s="3">
        <f t="shared" si="5"/>
        <v>227</v>
      </c>
    </row>
    <row r="63" spans="1:9" s="7" customFormat="1" ht="17.100000000000001" customHeight="1" x14ac:dyDescent="0.25">
      <c r="A63" s="5">
        <v>42</v>
      </c>
      <c r="B63" s="2" t="s">
        <v>50</v>
      </c>
      <c r="C63" s="3">
        <v>0</v>
      </c>
      <c r="D63" s="3">
        <v>0</v>
      </c>
      <c r="E63" s="3">
        <v>0</v>
      </c>
      <c r="F63" s="3">
        <v>14</v>
      </c>
      <c r="G63" s="3">
        <f t="shared" si="5"/>
        <v>14</v>
      </c>
    </row>
    <row r="64" spans="1:9" s="7" customFormat="1" ht="17.100000000000001" customHeight="1" x14ac:dyDescent="0.25">
      <c r="A64" s="5">
        <v>43</v>
      </c>
      <c r="B64" s="2" t="s">
        <v>51</v>
      </c>
      <c r="C64" s="3">
        <v>0</v>
      </c>
      <c r="D64" s="3">
        <v>91</v>
      </c>
      <c r="E64" s="3">
        <v>0</v>
      </c>
      <c r="F64" s="3">
        <v>100</v>
      </c>
      <c r="G64" s="3">
        <f t="shared" si="5"/>
        <v>191</v>
      </c>
    </row>
    <row r="65" spans="1:7" s="7" customFormat="1" ht="17.100000000000001" customHeight="1" x14ac:dyDescent="0.25">
      <c r="A65" s="5">
        <v>44</v>
      </c>
      <c r="B65" s="2" t="s">
        <v>95</v>
      </c>
      <c r="C65" s="3">
        <v>80</v>
      </c>
      <c r="D65" s="3">
        <v>21</v>
      </c>
      <c r="E65" s="3">
        <v>0</v>
      </c>
      <c r="F65" s="3">
        <v>0</v>
      </c>
      <c r="G65" s="3">
        <f t="shared" si="5"/>
        <v>101</v>
      </c>
    </row>
    <row r="66" spans="1:7" s="7" customFormat="1" ht="33" customHeight="1" x14ac:dyDescent="0.25">
      <c r="A66" s="5">
        <v>45</v>
      </c>
      <c r="B66" s="2" t="s">
        <v>146</v>
      </c>
      <c r="C66" s="3">
        <v>0</v>
      </c>
      <c r="D66" s="3">
        <v>0</v>
      </c>
      <c r="E66" s="3">
        <v>0</v>
      </c>
      <c r="F66" s="3">
        <v>50</v>
      </c>
      <c r="G66" s="3">
        <f t="shared" si="5"/>
        <v>50</v>
      </c>
    </row>
    <row r="67" spans="1:7" s="7" customFormat="1" ht="17.100000000000001" customHeight="1" x14ac:dyDescent="0.25">
      <c r="A67" s="5">
        <v>46</v>
      </c>
      <c r="B67" s="2" t="s">
        <v>53</v>
      </c>
      <c r="C67" s="3">
        <v>80</v>
      </c>
      <c r="D67" s="3">
        <v>0</v>
      </c>
      <c r="E67" s="3">
        <v>0</v>
      </c>
      <c r="F67" s="3">
        <v>0</v>
      </c>
      <c r="G67" s="3">
        <f t="shared" si="5"/>
        <v>80</v>
      </c>
    </row>
    <row r="68" spans="1:7" s="4" customFormat="1" ht="17.100000000000001" customHeight="1" x14ac:dyDescent="0.25">
      <c r="A68" s="5">
        <v>47</v>
      </c>
      <c r="B68" s="12" t="s">
        <v>147</v>
      </c>
      <c r="C68" s="3">
        <v>0</v>
      </c>
      <c r="D68" s="3">
        <v>10</v>
      </c>
      <c r="E68" s="3">
        <v>0</v>
      </c>
      <c r="F68" s="3">
        <v>0</v>
      </c>
      <c r="G68" s="3">
        <f t="shared" si="5"/>
        <v>10</v>
      </c>
    </row>
    <row r="69" spans="1:7" s="7" customFormat="1" ht="17.100000000000001" customHeight="1" x14ac:dyDescent="0.25">
      <c r="A69" s="5">
        <v>48</v>
      </c>
      <c r="B69" s="2" t="s">
        <v>33</v>
      </c>
      <c r="C69" s="3">
        <v>0</v>
      </c>
      <c r="D69" s="3">
        <v>14</v>
      </c>
      <c r="E69" s="3">
        <v>0</v>
      </c>
      <c r="F69" s="3">
        <v>0</v>
      </c>
      <c r="G69" s="3">
        <f t="shared" si="5"/>
        <v>14</v>
      </c>
    </row>
    <row r="70" spans="1:7" s="7" customFormat="1" ht="32.25" customHeight="1" x14ac:dyDescent="0.25">
      <c r="A70" s="5">
        <v>49</v>
      </c>
      <c r="B70" s="2" t="s">
        <v>148</v>
      </c>
      <c r="C70" s="3">
        <v>400</v>
      </c>
      <c r="D70" s="3">
        <v>0</v>
      </c>
      <c r="E70" s="3">
        <v>0</v>
      </c>
      <c r="F70" s="3">
        <v>0</v>
      </c>
      <c r="G70" s="3">
        <f t="shared" si="5"/>
        <v>400</v>
      </c>
    </row>
    <row r="71" spans="1:7" s="7" customFormat="1" ht="17.100000000000001" customHeight="1" x14ac:dyDescent="0.25">
      <c r="A71" s="5">
        <v>50</v>
      </c>
      <c r="B71" s="2" t="s">
        <v>149</v>
      </c>
      <c r="C71" s="3">
        <v>100</v>
      </c>
      <c r="D71" s="3">
        <v>0</v>
      </c>
      <c r="E71" s="3">
        <v>0</v>
      </c>
      <c r="F71" s="3">
        <v>150</v>
      </c>
      <c r="G71" s="3">
        <f t="shared" si="5"/>
        <v>250</v>
      </c>
    </row>
    <row r="72" spans="1:7" s="7" customFormat="1" ht="17.100000000000001" customHeight="1" x14ac:dyDescent="0.25">
      <c r="A72" s="5">
        <v>51</v>
      </c>
      <c r="B72" s="2" t="s">
        <v>86</v>
      </c>
      <c r="C72" s="3">
        <v>0</v>
      </c>
      <c r="D72" s="3">
        <v>0</v>
      </c>
      <c r="E72" s="3">
        <v>0</v>
      </c>
      <c r="F72" s="3">
        <v>50</v>
      </c>
      <c r="G72" s="3">
        <f t="shared" si="5"/>
        <v>50</v>
      </c>
    </row>
    <row r="73" spans="1:7" s="7" customFormat="1" ht="17.100000000000001" customHeight="1" x14ac:dyDescent="0.25">
      <c r="A73" s="5">
        <v>52</v>
      </c>
      <c r="B73" s="2" t="s">
        <v>150</v>
      </c>
      <c r="C73" s="3">
        <v>0</v>
      </c>
      <c r="D73" s="3">
        <v>0</v>
      </c>
      <c r="E73" s="3">
        <v>0</v>
      </c>
      <c r="F73" s="3">
        <v>36</v>
      </c>
      <c r="G73" s="3">
        <f t="shared" si="5"/>
        <v>36</v>
      </c>
    </row>
    <row r="74" spans="1:7" s="7" customFormat="1" ht="33.75" customHeight="1" x14ac:dyDescent="0.25">
      <c r="A74" s="5">
        <v>53</v>
      </c>
      <c r="B74" s="2" t="s">
        <v>61</v>
      </c>
      <c r="C74" s="3">
        <v>0</v>
      </c>
      <c r="D74" s="3">
        <v>0</v>
      </c>
      <c r="E74" s="3">
        <v>0</v>
      </c>
      <c r="F74" s="3">
        <v>32</v>
      </c>
      <c r="G74" s="3">
        <f t="shared" si="5"/>
        <v>32</v>
      </c>
    </row>
    <row r="75" spans="1:7" s="7" customFormat="1" ht="17.100000000000001" customHeight="1" x14ac:dyDescent="0.25">
      <c r="A75" s="5">
        <v>54</v>
      </c>
      <c r="B75" s="2" t="s">
        <v>58</v>
      </c>
      <c r="C75" s="3">
        <v>0</v>
      </c>
      <c r="D75" s="3">
        <v>0</v>
      </c>
      <c r="E75" s="3">
        <v>0</v>
      </c>
      <c r="F75" s="3">
        <v>4</v>
      </c>
      <c r="G75" s="3">
        <f t="shared" si="5"/>
        <v>4</v>
      </c>
    </row>
    <row r="76" spans="1:7" s="4" customFormat="1" ht="17.100000000000001" customHeight="1" x14ac:dyDescent="0.25">
      <c r="A76" s="5">
        <v>55</v>
      </c>
      <c r="B76" s="12" t="s">
        <v>151</v>
      </c>
      <c r="C76" s="3">
        <v>0</v>
      </c>
      <c r="D76" s="3">
        <v>0</v>
      </c>
      <c r="E76" s="3">
        <v>0</v>
      </c>
      <c r="F76" s="3">
        <v>200</v>
      </c>
      <c r="G76" s="3">
        <f t="shared" si="5"/>
        <v>200</v>
      </c>
    </row>
    <row r="77" spans="1:7" s="4" customFormat="1" ht="17.100000000000001" customHeight="1" x14ac:dyDescent="0.25">
      <c r="A77" s="5">
        <v>56</v>
      </c>
      <c r="B77" s="12" t="s">
        <v>127</v>
      </c>
      <c r="C77" s="3">
        <v>0</v>
      </c>
      <c r="D77" s="3">
        <v>0</v>
      </c>
      <c r="E77" s="3">
        <v>0</v>
      </c>
      <c r="F77" s="3">
        <v>500</v>
      </c>
      <c r="G77" s="3">
        <f t="shared" si="5"/>
        <v>500</v>
      </c>
    </row>
    <row r="78" spans="1:7" s="4" customFormat="1" ht="17.100000000000001" customHeight="1" x14ac:dyDescent="0.25">
      <c r="A78" s="5">
        <v>57</v>
      </c>
      <c r="B78" s="12" t="s">
        <v>39</v>
      </c>
      <c r="C78" s="3">
        <v>0</v>
      </c>
      <c r="D78" s="3">
        <v>0</v>
      </c>
      <c r="E78" s="3">
        <v>0</v>
      </c>
      <c r="F78" s="3">
        <v>25</v>
      </c>
      <c r="G78" s="3">
        <f t="shared" si="5"/>
        <v>25</v>
      </c>
    </row>
    <row r="79" spans="1:7" s="4" customFormat="1" ht="17.100000000000001" customHeight="1" x14ac:dyDescent="0.25">
      <c r="A79" s="5">
        <v>58</v>
      </c>
      <c r="B79" s="12" t="s">
        <v>28</v>
      </c>
      <c r="C79" s="3">
        <v>0</v>
      </c>
      <c r="D79" s="3">
        <v>0</v>
      </c>
      <c r="E79" s="3">
        <v>0</v>
      </c>
      <c r="F79" s="3">
        <v>40</v>
      </c>
      <c r="G79" s="3">
        <f t="shared" si="5"/>
        <v>40</v>
      </c>
    </row>
    <row r="80" spans="1:7" s="4" customFormat="1" ht="17.100000000000001" customHeight="1" x14ac:dyDescent="0.25">
      <c r="A80" s="5">
        <v>59</v>
      </c>
      <c r="B80" s="12" t="s">
        <v>120</v>
      </c>
      <c r="C80" s="3">
        <v>0</v>
      </c>
      <c r="D80" s="3">
        <v>0</v>
      </c>
      <c r="E80" s="3">
        <v>0</v>
      </c>
      <c r="F80" s="3">
        <v>20</v>
      </c>
      <c r="G80" s="3">
        <f t="shared" si="5"/>
        <v>20</v>
      </c>
    </row>
    <row r="81" spans="1:7" s="4" customFormat="1" ht="17.100000000000001" customHeight="1" x14ac:dyDescent="0.25">
      <c r="A81" s="5">
        <v>60</v>
      </c>
      <c r="B81" s="12" t="s">
        <v>29</v>
      </c>
      <c r="C81" s="3">
        <v>0</v>
      </c>
      <c r="D81" s="3">
        <v>0</v>
      </c>
      <c r="E81" s="3">
        <v>0</v>
      </c>
      <c r="F81" s="3">
        <v>100</v>
      </c>
      <c r="G81" s="3">
        <f t="shared" si="5"/>
        <v>100</v>
      </c>
    </row>
    <row r="82" spans="1:7" s="4" customFormat="1" ht="17.100000000000001" customHeight="1" x14ac:dyDescent="0.25">
      <c r="A82" s="5">
        <v>61</v>
      </c>
      <c r="B82" s="12" t="s">
        <v>121</v>
      </c>
      <c r="C82" s="3">
        <v>0</v>
      </c>
      <c r="D82" s="3">
        <v>0</v>
      </c>
      <c r="E82" s="3">
        <v>0</v>
      </c>
      <c r="F82" s="3">
        <v>150</v>
      </c>
      <c r="G82" s="3">
        <f t="shared" si="5"/>
        <v>150</v>
      </c>
    </row>
    <row r="83" spans="1:7" s="4" customFormat="1" ht="17.100000000000001" customHeight="1" x14ac:dyDescent="0.25">
      <c r="A83" s="5">
        <v>62</v>
      </c>
      <c r="B83" s="12" t="s">
        <v>30</v>
      </c>
      <c r="C83" s="3">
        <v>0</v>
      </c>
      <c r="D83" s="3">
        <v>0</v>
      </c>
      <c r="E83" s="3">
        <v>0</v>
      </c>
      <c r="F83" s="3">
        <v>150</v>
      </c>
      <c r="G83" s="3">
        <f t="shared" si="5"/>
        <v>150</v>
      </c>
    </row>
    <row r="84" spans="1:7" s="4" customFormat="1" ht="30" customHeight="1" x14ac:dyDescent="0.25">
      <c r="A84" s="5">
        <v>63</v>
      </c>
      <c r="B84" s="12" t="s">
        <v>31</v>
      </c>
      <c r="C84" s="3">
        <v>0</v>
      </c>
      <c r="D84" s="3">
        <v>0</v>
      </c>
      <c r="E84" s="3">
        <v>0</v>
      </c>
      <c r="F84" s="3">
        <v>100</v>
      </c>
      <c r="G84" s="3">
        <f t="shared" si="5"/>
        <v>100</v>
      </c>
    </row>
    <row r="85" spans="1:7" s="4" customFormat="1" ht="17.100000000000001" customHeight="1" x14ac:dyDescent="0.25">
      <c r="A85" s="5">
        <v>64</v>
      </c>
      <c r="B85" s="12" t="s">
        <v>32</v>
      </c>
      <c r="C85" s="3">
        <v>0</v>
      </c>
      <c r="D85" s="3">
        <v>0</v>
      </c>
      <c r="E85" s="3">
        <v>0</v>
      </c>
      <c r="F85" s="3">
        <v>101</v>
      </c>
      <c r="G85" s="3">
        <f t="shared" si="5"/>
        <v>101</v>
      </c>
    </row>
    <row r="86" spans="1:7" s="4" customFormat="1" ht="17.100000000000001" customHeight="1" x14ac:dyDescent="0.25">
      <c r="A86" s="5">
        <v>65</v>
      </c>
      <c r="B86" s="12" t="s">
        <v>122</v>
      </c>
      <c r="C86" s="3">
        <v>0</v>
      </c>
      <c r="D86" s="3">
        <v>0</v>
      </c>
      <c r="E86" s="3">
        <v>0</v>
      </c>
      <c r="F86" s="3">
        <v>50</v>
      </c>
      <c r="G86" s="3">
        <f t="shared" si="5"/>
        <v>50</v>
      </c>
    </row>
    <row r="87" spans="1:7" s="7" customFormat="1" ht="17.100000000000001" customHeight="1" x14ac:dyDescent="0.25">
      <c r="A87" s="5">
        <v>66</v>
      </c>
      <c r="B87" s="2" t="s">
        <v>55</v>
      </c>
      <c r="C87" s="3">
        <v>0</v>
      </c>
      <c r="D87" s="3">
        <v>0</v>
      </c>
      <c r="E87" s="3">
        <v>0</v>
      </c>
      <c r="F87" s="3">
        <v>50</v>
      </c>
      <c r="G87" s="3">
        <f t="shared" si="5"/>
        <v>50</v>
      </c>
    </row>
    <row r="88" spans="1:7" s="7" customFormat="1" ht="30" customHeight="1" x14ac:dyDescent="0.25">
      <c r="A88" s="5">
        <v>67</v>
      </c>
      <c r="B88" s="2" t="s">
        <v>57</v>
      </c>
      <c r="C88" s="3">
        <v>0</v>
      </c>
      <c r="D88" s="3">
        <v>0</v>
      </c>
      <c r="E88" s="3">
        <v>0</v>
      </c>
      <c r="F88" s="3">
        <v>33</v>
      </c>
      <c r="G88" s="3">
        <f t="shared" si="5"/>
        <v>33</v>
      </c>
    </row>
    <row r="89" spans="1:7" s="7" customFormat="1" ht="30" customHeight="1" x14ac:dyDescent="0.25">
      <c r="A89" s="5">
        <v>68</v>
      </c>
      <c r="B89" s="2" t="s">
        <v>152</v>
      </c>
      <c r="C89" s="3">
        <v>27</v>
      </c>
      <c r="D89" s="3">
        <v>0</v>
      </c>
      <c r="E89" s="3">
        <v>0</v>
      </c>
      <c r="F89" s="3">
        <v>0</v>
      </c>
      <c r="G89" s="3">
        <f t="shared" si="5"/>
        <v>27</v>
      </c>
    </row>
    <row r="90" spans="1:7" s="7" customFormat="1" ht="30" customHeight="1" x14ac:dyDescent="0.25">
      <c r="A90" s="5">
        <v>69</v>
      </c>
      <c r="B90" s="2" t="s">
        <v>153</v>
      </c>
      <c r="C90" s="3">
        <v>60</v>
      </c>
      <c r="D90" s="3">
        <v>0</v>
      </c>
      <c r="E90" s="3">
        <v>0</v>
      </c>
      <c r="F90" s="3">
        <v>0</v>
      </c>
      <c r="G90" s="3">
        <f t="shared" si="5"/>
        <v>60</v>
      </c>
    </row>
    <row r="91" spans="1:7" s="7" customFormat="1" ht="30" customHeight="1" x14ac:dyDescent="0.25">
      <c r="A91" s="5">
        <v>70</v>
      </c>
      <c r="B91" s="2" t="s">
        <v>56</v>
      </c>
      <c r="C91" s="3">
        <v>30</v>
      </c>
      <c r="D91" s="3">
        <v>0</v>
      </c>
      <c r="E91" s="3">
        <v>0</v>
      </c>
      <c r="F91" s="3">
        <v>30</v>
      </c>
      <c r="G91" s="3">
        <f t="shared" ref="G91:G156" si="6">SUM(C91:F91)</f>
        <v>60</v>
      </c>
    </row>
    <row r="92" spans="1:7" s="7" customFormat="1" ht="30" customHeight="1" x14ac:dyDescent="0.25">
      <c r="A92" s="5">
        <v>71</v>
      </c>
      <c r="B92" s="2" t="s">
        <v>64</v>
      </c>
      <c r="C92" s="3">
        <v>0</v>
      </c>
      <c r="D92" s="3">
        <v>0</v>
      </c>
      <c r="E92" s="3">
        <v>0</v>
      </c>
      <c r="F92" s="3">
        <v>40</v>
      </c>
      <c r="G92" s="3">
        <f t="shared" si="6"/>
        <v>40</v>
      </c>
    </row>
    <row r="93" spans="1:7" s="7" customFormat="1" ht="16.5" customHeight="1" x14ac:dyDescent="0.25">
      <c r="A93" s="5">
        <v>72</v>
      </c>
      <c r="B93" s="2" t="s">
        <v>124</v>
      </c>
      <c r="C93" s="3">
        <v>0</v>
      </c>
      <c r="D93" s="3">
        <v>0</v>
      </c>
      <c r="E93" s="3">
        <v>0</v>
      </c>
      <c r="F93" s="3">
        <v>22</v>
      </c>
      <c r="G93" s="3">
        <f t="shared" si="6"/>
        <v>22</v>
      </c>
    </row>
    <row r="94" spans="1:7" s="7" customFormat="1" ht="30" customHeight="1" x14ac:dyDescent="0.25">
      <c r="A94" s="5">
        <v>73</v>
      </c>
      <c r="B94" s="2" t="s">
        <v>154</v>
      </c>
      <c r="C94" s="3">
        <v>0</v>
      </c>
      <c r="D94" s="3">
        <v>0</v>
      </c>
      <c r="E94" s="3">
        <v>0</v>
      </c>
      <c r="F94" s="3">
        <v>60</v>
      </c>
      <c r="G94" s="3">
        <f t="shared" si="6"/>
        <v>60</v>
      </c>
    </row>
    <row r="95" spans="1:7" s="7" customFormat="1" ht="15" customHeight="1" x14ac:dyDescent="0.25">
      <c r="A95" s="5">
        <v>74</v>
      </c>
      <c r="B95" s="2" t="s">
        <v>92</v>
      </c>
      <c r="C95" s="3">
        <v>0</v>
      </c>
      <c r="D95" s="3">
        <v>0</v>
      </c>
      <c r="E95" s="3">
        <v>0</v>
      </c>
      <c r="F95" s="3">
        <v>50</v>
      </c>
      <c r="G95" s="3">
        <f t="shared" si="6"/>
        <v>50</v>
      </c>
    </row>
    <row r="96" spans="1:7" s="7" customFormat="1" ht="30" customHeight="1" x14ac:dyDescent="0.25">
      <c r="A96" s="5">
        <v>75</v>
      </c>
      <c r="B96" s="2" t="s">
        <v>155</v>
      </c>
      <c r="C96" s="3">
        <v>50</v>
      </c>
      <c r="D96" s="3">
        <v>0</v>
      </c>
      <c r="E96" s="3">
        <v>0</v>
      </c>
      <c r="F96" s="3">
        <v>0</v>
      </c>
      <c r="G96" s="3">
        <f t="shared" si="6"/>
        <v>50</v>
      </c>
    </row>
    <row r="97" spans="1:7" s="7" customFormat="1" ht="30" customHeight="1" x14ac:dyDescent="0.25">
      <c r="A97" s="5">
        <v>76</v>
      </c>
      <c r="B97" s="2" t="s">
        <v>123</v>
      </c>
      <c r="C97" s="3">
        <v>0</v>
      </c>
      <c r="D97" s="3">
        <v>0</v>
      </c>
      <c r="E97" s="3">
        <v>0</v>
      </c>
      <c r="F97" s="3">
        <v>150</v>
      </c>
      <c r="G97" s="3">
        <f t="shared" si="6"/>
        <v>150</v>
      </c>
    </row>
    <row r="98" spans="1:7" s="7" customFormat="1" ht="15.75" customHeight="1" x14ac:dyDescent="0.25">
      <c r="A98" s="5">
        <v>77</v>
      </c>
      <c r="B98" s="2" t="s">
        <v>87</v>
      </c>
      <c r="C98" s="3">
        <v>0</v>
      </c>
      <c r="D98" s="3">
        <v>0</v>
      </c>
      <c r="E98" s="3">
        <v>0</v>
      </c>
      <c r="F98" s="3">
        <v>9</v>
      </c>
      <c r="G98" s="3">
        <f t="shared" si="6"/>
        <v>9</v>
      </c>
    </row>
    <row r="99" spans="1:7" s="7" customFormat="1" ht="30" customHeight="1" x14ac:dyDescent="0.25">
      <c r="A99" s="5">
        <v>78</v>
      </c>
      <c r="B99" s="2" t="s">
        <v>156</v>
      </c>
      <c r="C99" s="3">
        <v>104</v>
      </c>
      <c r="D99" s="3">
        <v>0</v>
      </c>
      <c r="E99" s="3">
        <v>0</v>
      </c>
      <c r="F99" s="3">
        <v>0</v>
      </c>
      <c r="G99" s="3">
        <f t="shared" si="6"/>
        <v>104</v>
      </c>
    </row>
    <row r="100" spans="1:7" s="7" customFormat="1" ht="15" customHeight="1" x14ac:dyDescent="0.25">
      <c r="A100" s="5">
        <v>79</v>
      </c>
      <c r="B100" s="2" t="s">
        <v>45</v>
      </c>
      <c r="C100" s="3">
        <v>15</v>
      </c>
      <c r="D100" s="3">
        <v>0</v>
      </c>
      <c r="E100" s="3">
        <v>0</v>
      </c>
      <c r="F100" s="3">
        <v>20</v>
      </c>
      <c r="G100" s="3">
        <f t="shared" si="6"/>
        <v>35</v>
      </c>
    </row>
    <row r="101" spans="1:7" s="7" customFormat="1" ht="17.25" customHeight="1" x14ac:dyDescent="0.25">
      <c r="A101" s="5">
        <v>80</v>
      </c>
      <c r="B101" s="2" t="s">
        <v>47</v>
      </c>
      <c r="C101" s="3">
        <v>0</v>
      </c>
      <c r="D101" s="3">
        <v>0</v>
      </c>
      <c r="E101" s="3">
        <v>0</v>
      </c>
      <c r="F101" s="3">
        <v>11</v>
      </c>
      <c r="G101" s="3">
        <f t="shared" si="6"/>
        <v>11</v>
      </c>
    </row>
    <row r="102" spans="1:7" s="7" customFormat="1" ht="30" customHeight="1" x14ac:dyDescent="0.25">
      <c r="A102" s="5">
        <v>81</v>
      </c>
      <c r="B102" s="2" t="s">
        <v>125</v>
      </c>
      <c r="C102" s="3">
        <v>23</v>
      </c>
      <c r="D102" s="3">
        <v>0</v>
      </c>
      <c r="E102" s="3">
        <v>0</v>
      </c>
      <c r="F102" s="3">
        <v>30</v>
      </c>
      <c r="G102" s="3">
        <f t="shared" si="6"/>
        <v>53</v>
      </c>
    </row>
    <row r="103" spans="1:7" s="7" customFormat="1" ht="17.25" customHeight="1" x14ac:dyDescent="0.25">
      <c r="A103" s="5">
        <v>82</v>
      </c>
      <c r="B103" s="2" t="s">
        <v>54</v>
      </c>
      <c r="C103" s="3">
        <v>0</v>
      </c>
      <c r="D103" s="3">
        <v>0</v>
      </c>
      <c r="E103" s="3">
        <v>0</v>
      </c>
      <c r="F103" s="3">
        <v>7</v>
      </c>
      <c r="G103" s="3">
        <f t="shared" si="6"/>
        <v>7</v>
      </c>
    </row>
    <row r="104" spans="1:7" s="7" customFormat="1" ht="15" customHeight="1" x14ac:dyDescent="0.25">
      <c r="A104" s="5">
        <v>83</v>
      </c>
      <c r="B104" s="2" t="s">
        <v>126</v>
      </c>
      <c r="C104" s="3">
        <v>0</v>
      </c>
      <c r="D104" s="3">
        <v>0</v>
      </c>
      <c r="E104" s="3">
        <v>0</v>
      </c>
      <c r="F104" s="3">
        <v>30</v>
      </c>
      <c r="G104" s="3">
        <f t="shared" si="6"/>
        <v>30</v>
      </c>
    </row>
    <row r="105" spans="1:7" s="7" customFormat="1" ht="15.75" customHeight="1" x14ac:dyDescent="0.25">
      <c r="A105" s="5">
        <v>84</v>
      </c>
      <c r="B105" s="2" t="s">
        <v>157</v>
      </c>
      <c r="C105" s="3">
        <v>10</v>
      </c>
      <c r="D105" s="3">
        <v>0</v>
      </c>
      <c r="E105" s="3">
        <v>0</v>
      </c>
      <c r="F105" s="3">
        <v>0</v>
      </c>
      <c r="G105" s="3">
        <f t="shared" si="6"/>
        <v>10</v>
      </c>
    </row>
    <row r="106" spans="1:7" s="4" customFormat="1" ht="17.25" customHeight="1" x14ac:dyDescent="0.25">
      <c r="A106" s="5">
        <v>85</v>
      </c>
      <c r="B106" s="12" t="s">
        <v>37</v>
      </c>
      <c r="C106" s="3">
        <v>0</v>
      </c>
      <c r="D106" s="3">
        <v>0</v>
      </c>
      <c r="E106" s="3">
        <v>0</v>
      </c>
      <c r="F106" s="3">
        <v>31</v>
      </c>
      <c r="G106" s="3">
        <f t="shared" si="6"/>
        <v>31</v>
      </c>
    </row>
    <row r="107" spans="1:7" s="7" customFormat="1" ht="30" customHeight="1" x14ac:dyDescent="0.25">
      <c r="A107" s="5">
        <v>86</v>
      </c>
      <c r="B107" s="2" t="s">
        <v>42</v>
      </c>
      <c r="C107" s="3">
        <v>0</v>
      </c>
      <c r="D107" s="3">
        <v>0</v>
      </c>
      <c r="E107" s="3">
        <v>0</v>
      </c>
      <c r="F107" s="3">
        <v>40</v>
      </c>
      <c r="G107" s="3">
        <f t="shared" si="6"/>
        <v>40</v>
      </c>
    </row>
    <row r="108" spans="1:7" s="7" customFormat="1" ht="17.100000000000001" customHeight="1" x14ac:dyDescent="0.25">
      <c r="A108" s="5">
        <v>87</v>
      </c>
      <c r="B108" s="2" t="s">
        <v>62</v>
      </c>
      <c r="C108" s="3">
        <v>0</v>
      </c>
      <c r="D108" s="3">
        <v>0</v>
      </c>
      <c r="E108" s="3">
        <v>0</v>
      </c>
      <c r="F108" s="3">
        <v>120</v>
      </c>
      <c r="G108" s="3">
        <f t="shared" si="6"/>
        <v>120</v>
      </c>
    </row>
    <row r="109" spans="1:7" s="7" customFormat="1" ht="17.100000000000001" customHeight="1" x14ac:dyDescent="0.25">
      <c r="A109" s="5">
        <v>88</v>
      </c>
      <c r="B109" s="2" t="s">
        <v>60</v>
      </c>
      <c r="C109" s="3">
        <v>0</v>
      </c>
      <c r="D109" s="3">
        <v>0</v>
      </c>
      <c r="E109" s="3">
        <v>0</v>
      </c>
      <c r="F109" s="3">
        <v>10</v>
      </c>
      <c r="G109" s="3">
        <f t="shared" si="6"/>
        <v>10</v>
      </c>
    </row>
    <row r="110" spans="1:7" s="7" customFormat="1" ht="17.100000000000001" customHeight="1" x14ac:dyDescent="0.25">
      <c r="A110" s="5">
        <v>89</v>
      </c>
      <c r="B110" s="2" t="s">
        <v>158</v>
      </c>
      <c r="C110" s="3">
        <v>17</v>
      </c>
      <c r="D110" s="3">
        <v>0</v>
      </c>
      <c r="E110" s="3">
        <v>0</v>
      </c>
      <c r="F110" s="3">
        <v>0</v>
      </c>
      <c r="G110" s="3">
        <f t="shared" si="6"/>
        <v>17</v>
      </c>
    </row>
    <row r="111" spans="1:7" s="7" customFormat="1" ht="17.100000000000001" customHeight="1" x14ac:dyDescent="0.25">
      <c r="A111" s="5">
        <v>90</v>
      </c>
      <c r="B111" s="2" t="s">
        <v>66</v>
      </c>
      <c r="C111" s="3">
        <v>0</v>
      </c>
      <c r="D111" s="3">
        <v>0</v>
      </c>
      <c r="E111" s="3">
        <v>0</v>
      </c>
      <c r="F111" s="3">
        <v>6</v>
      </c>
      <c r="G111" s="3">
        <f t="shared" si="6"/>
        <v>6</v>
      </c>
    </row>
    <row r="112" spans="1:7" s="7" customFormat="1" ht="17.100000000000001" customHeight="1" x14ac:dyDescent="0.25">
      <c r="A112" s="5">
        <v>91</v>
      </c>
      <c r="B112" s="2" t="s">
        <v>106</v>
      </c>
      <c r="C112" s="3">
        <v>0</v>
      </c>
      <c r="D112" s="3">
        <v>0</v>
      </c>
      <c r="E112" s="3">
        <v>0</v>
      </c>
      <c r="F112" s="3">
        <v>3</v>
      </c>
      <c r="G112" s="3">
        <f t="shared" si="6"/>
        <v>3</v>
      </c>
    </row>
    <row r="113" spans="1:7" s="7" customFormat="1" ht="17.100000000000001" customHeight="1" x14ac:dyDescent="0.25">
      <c r="A113" s="5">
        <v>92</v>
      </c>
      <c r="B113" s="2" t="s">
        <v>93</v>
      </c>
      <c r="C113" s="3">
        <v>0</v>
      </c>
      <c r="D113" s="3">
        <v>0</v>
      </c>
      <c r="E113" s="3">
        <v>0</v>
      </c>
      <c r="F113" s="3">
        <v>60</v>
      </c>
      <c r="G113" s="3">
        <f t="shared" si="6"/>
        <v>60</v>
      </c>
    </row>
    <row r="114" spans="1:7" s="7" customFormat="1" ht="17.100000000000001" customHeight="1" x14ac:dyDescent="0.25">
      <c r="A114" s="5">
        <v>93</v>
      </c>
      <c r="B114" s="2" t="s">
        <v>159</v>
      </c>
      <c r="C114" s="3">
        <v>18</v>
      </c>
      <c r="D114" s="3">
        <v>0</v>
      </c>
      <c r="E114" s="3">
        <v>0</v>
      </c>
      <c r="F114" s="3">
        <v>0</v>
      </c>
      <c r="G114" s="3">
        <f t="shared" si="6"/>
        <v>18</v>
      </c>
    </row>
    <row r="115" spans="1:7" s="7" customFormat="1" ht="17.100000000000001" customHeight="1" x14ac:dyDescent="0.25">
      <c r="A115" s="5">
        <v>94</v>
      </c>
      <c r="B115" s="2" t="s">
        <v>160</v>
      </c>
      <c r="C115" s="3">
        <v>18</v>
      </c>
      <c r="D115" s="3">
        <v>0</v>
      </c>
      <c r="E115" s="3">
        <v>0</v>
      </c>
      <c r="F115" s="3">
        <v>0</v>
      </c>
      <c r="G115" s="3">
        <f t="shared" si="6"/>
        <v>18</v>
      </c>
    </row>
    <row r="116" spans="1:7" s="7" customFormat="1" ht="17.100000000000001" customHeight="1" x14ac:dyDescent="0.25">
      <c r="A116" s="5">
        <v>95</v>
      </c>
      <c r="B116" s="2" t="s">
        <v>161</v>
      </c>
      <c r="C116" s="3">
        <v>20</v>
      </c>
      <c r="D116" s="3">
        <v>0</v>
      </c>
      <c r="E116" s="3">
        <v>0</v>
      </c>
      <c r="F116" s="3">
        <v>0</v>
      </c>
      <c r="G116" s="3">
        <f t="shared" si="6"/>
        <v>20</v>
      </c>
    </row>
    <row r="117" spans="1:7" s="7" customFormat="1" ht="17.100000000000001" customHeight="1" x14ac:dyDescent="0.25">
      <c r="A117" s="5">
        <v>96</v>
      </c>
      <c r="B117" s="2" t="s">
        <v>162</v>
      </c>
      <c r="C117" s="3">
        <v>22</v>
      </c>
      <c r="D117" s="3">
        <v>0</v>
      </c>
      <c r="E117" s="3">
        <v>0</v>
      </c>
      <c r="F117" s="3">
        <v>0</v>
      </c>
      <c r="G117" s="3">
        <f t="shared" si="6"/>
        <v>22</v>
      </c>
    </row>
    <row r="118" spans="1:7" s="7" customFormat="1" ht="17.100000000000001" customHeight="1" x14ac:dyDescent="0.25">
      <c r="A118" s="5">
        <v>97</v>
      </c>
      <c r="B118" s="2" t="s">
        <v>163</v>
      </c>
      <c r="C118" s="3">
        <v>16</v>
      </c>
      <c r="D118" s="3">
        <v>0</v>
      </c>
      <c r="E118" s="3">
        <v>0</v>
      </c>
      <c r="F118" s="3">
        <v>0</v>
      </c>
      <c r="G118" s="3">
        <f t="shared" si="6"/>
        <v>16</v>
      </c>
    </row>
    <row r="119" spans="1:7" s="7" customFormat="1" ht="30" customHeight="1" x14ac:dyDescent="0.25">
      <c r="A119" s="5">
        <v>98</v>
      </c>
      <c r="B119" s="2" t="s">
        <v>164</v>
      </c>
      <c r="C119" s="3">
        <v>6</v>
      </c>
      <c r="D119" s="3">
        <v>0</v>
      </c>
      <c r="E119" s="3">
        <v>0</v>
      </c>
      <c r="F119" s="3">
        <v>0</v>
      </c>
      <c r="G119" s="3">
        <f t="shared" si="6"/>
        <v>6</v>
      </c>
    </row>
    <row r="120" spans="1:7" s="7" customFormat="1" ht="30" customHeight="1" x14ac:dyDescent="0.25">
      <c r="A120" s="5">
        <v>99</v>
      </c>
      <c r="B120" s="2" t="s">
        <v>165</v>
      </c>
      <c r="C120" s="3">
        <v>6</v>
      </c>
      <c r="D120" s="3">
        <v>0</v>
      </c>
      <c r="E120" s="3">
        <v>0</v>
      </c>
      <c r="F120" s="3">
        <v>0</v>
      </c>
      <c r="G120" s="3">
        <f t="shared" si="6"/>
        <v>6</v>
      </c>
    </row>
    <row r="121" spans="1:7" s="7" customFormat="1" ht="17.25" customHeight="1" x14ac:dyDescent="0.25">
      <c r="A121" s="5">
        <v>100</v>
      </c>
      <c r="B121" s="2" t="s">
        <v>251</v>
      </c>
      <c r="C121" s="3">
        <v>14</v>
      </c>
      <c r="D121" s="3">
        <v>0</v>
      </c>
      <c r="E121" s="3">
        <v>0</v>
      </c>
      <c r="F121" s="3">
        <v>0</v>
      </c>
      <c r="G121" s="3">
        <f t="shared" si="6"/>
        <v>14</v>
      </c>
    </row>
    <row r="122" spans="1:7" s="7" customFormat="1" ht="30" customHeight="1" x14ac:dyDescent="0.25">
      <c r="A122" s="5">
        <v>101</v>
      </c>
      <c r="B122" s="2" t="s">
        <v>166</v>
      </c>
      <c r="C122" s="3">
        <v>44</v>
      </c>
      <c r="D122" s="3">
        <v>0</v>
      </c>
      <c r="E122" s="3">
        <v>0</v>
      </c>
      <c r="F122" s="3">
        <v>0</v>
      </c>
      <c r="G122" s="3">
        <f t="shared" si="6"/>
        <v>44</v>
      </c>
    </row>
    <row r="123" spans="1:7" s="7" customFormat="1" ht="30" customHeight="1" x14ac:dyDescent="0.25">
      <c r="A123" s="5">
        <v>102</v>
      </c>
      <c r="B123" s="2" t="s">
        <v>167</v>
      </c>
      <c r="C123" s="3">
        <v>50</v>
      </c>
      <c r="D123" s="3">
        <v>0</v>
      </c>
      <c r="E123" s="3">
        <v>0</v>
      </c>
      <c r="F123" s="3">
        <v>0</v>
      </c>
      <c r="G123" s="3">
        <f t="shared" si="6"/>
        <v>50</v>
      </c>
    </row>
    <row r="124" spans="1:7" s="7" customFormat="1" ht="15.75" customHeight="1" x14ac:dyDescent="0.25">
      <c r="A124" s="5">
        <v>103</v>
      </c>
      <c r="B124" s="2" t="s">
        <v>168</v>
      </c>
      <c r="C124" s="3">
        <v>45</v>
      </c>
      <c r="D124" s="3">
        <v>0</v>
      </c>
      <c r="E124" s="3">
        <v>0</v>
      </c>
      <c r="F124" s="3">
        <v>0</v>
      </c>
      <c r="G124" s="3">
        <f t="shared" si="6"/>
        <v>45</v>
      </c>
    </row>
    <row r="125" spans="1:7" s="7" customFormat="1" ht="15.75" customHeight="1" x14ac:dyDescent="0.25">
      <c r="A125" s="5">
        <v>104</v>
      </c>
      <c r="B125" s="2" t="s">
        <v>94</v>
      </c>
      <c r="C125" s="3">
        <v>0</v>
      </c>
      <c r="D125" s="3">
        <v>0</v>
      </c>
      <c r="E125" s="3">
        <v>0</v>
      </c>
      <c r="F125" s="3">
        <v>160</v>
      </c>
      <c r="G125" s="3">
        <f t="shared" si="6"/>
        <v>160</v>
      </c>
    </row>
    <row r="126" spans="1:7" s="7" customFormat="1" ht="15.75" customHeight="1" x14ac:dyDescent="0.25">
      <c r="A126" s="5">
        <v>105</v>
      </c>
      <c r="B126" s="2" t="s">
        <v>169</v>
      </c>
      <c r="C126" s="3">
        <v>50</v>
      </c>
      <c r="D126" s="3">
        <v>0</v>
      </c>
      <c r="E126" s="3">
        <v>0</v>
      </c>
      <c r="F126" s="3">
        <v>0</v>
      </c>
      <c r="G126" s="3">
        <f t="shared" si="6"/>
        <v>50</v>
      </c>
    </row>
    <row r="127" spans="1:7" s="7" customFormat="1" ht="30" customHeight="1" x14ac:dyDescent="0.25">
      <c r="A127" s="5">
        <v>106</v>
      </c>
      <c r="B127" s="2" t="s">
        <v>170</v>
      </c>
      <c r="C127" s="3">
        <v>50</v>
      </c>
      <c r="D127" s="3">
        <v>0</v>
      </c>
      <c r="E127" s="3">
        <v>0</v>
      </c>
      <c r="F127" s="3">
        <v>0</v>
      </c>
      <c r="G127" s="3">
        <f t="shared" si="6"/>
        <v>50</v>
      </c>
    </row>
    <row r="128" spans="1:7" s="7" customFormat="1" ht="16.5" customHeight="1" x14ac:dyDescent="0.25">
      <c r="A128" s="5">
        <v>107</v>
      </c>
      <c r="B128" s="2" t="s">
        <v>49</v>
      </c>
      <c r="C128" s="3">
        <v>0</v>
      </c>
      <c r="D128" s="3">
        <v>0</v>
      </c>
      <c r="E128" s="3">
        <v>0</v>
      </c>
      <c r="F128" s="3">
        <v>48</v>
      </c>
      <c r="G128" s="3">
        <f t="shared" si="6"/>
        <v>48</v>
      </c>
    </row>
    <row r="129" spans="1:7" s="7" customFormat="1" ht="45" customHeight="1" x14ac:dyDescent="0.25">
      <c r="A129" s="5">
        <v>108</v>
      </c>
      <c r="B129" s="2" t="s">
        <v>171</v>
      </c>
      <c r="C129" s="3">
        <v>0</v>
      </c>
      <c r="D129" s="3">
        <v>0</v>
      </c>
      <c r="E129" s="3">
        <v>0</v>
      </c>
      <c r="F129" s="3">
        <v>30</v>
      </c>
      <c r="G129" s="3">
        <f t="shared" si="6"/>
        <v>30</v>
      </c>
    </row>
    <row r="130" spans="1:7" s="7" customFormat="1" ht="45" customHeight="1" x14ac:dyDescent="0.25">
      <c r="A130" s="5">
        <v>109</v>
      </c>
      <c r="B130" s="2" t="s">
        <v>65</v>
      </c>
      <c r="C130" s="3">
        <v>0</v>
      </c>
      <c r="D130" s="3">
        <v>0</v>
      </c>
      <c r="E130" s="3">
        <v>0</v>
      </c>
      <c r="F130" s="3">
        <v>26</v>
      </c>
      <c r="G130" s="3">
        <f t="shared" si="6"/>
        <v>26</v>
      </c>
    </row>
    <row r="131" spans="1:7" s="7" customFormat="1" ht="15" customHeight="1" x14ac:dyDescent="0.25">
      <c r="A131" s="5">
        <v>110</v>
      </c>
      <c r="B131" s="2" t="s">
        <v>172</v>
      </c>
      <c r="C131" s="3">
        <v>50</v>
      </c>
      <c r="D131" s="3">
        <v>0</v>
      </c>
      <c r="E131" s="3">
        <v>0</v>
      </c>
      <c r="F131" s="3">
        <v>0</v>
      </c>
      <c r="G131" s="3">
        <f t="shared" si="6"/>
        <v>50</v>
      </c>
    </row>
    <row r="132" spans="1:7" s="7" customFormat="1" ht="30" customHeight="1" x14ac:dyDescent="0.25">
      <c r="A132" s="5">
        <v>111</v>
      </c>
      <c r="B132" s="2" t="s">
        <v>102</v>
      </c>
      <c r="C132" s="3">
        <v>0</v>
      </c>
      <c r="D132" s="3">
        <v>0</v>
      </c>
      <c r="E132" s="3">
        <v>418</v>
      </c>
      <c r="F132" s="3">
        <v>1350</v>
      </c>
      <c r="G132" s="3">
        <f t="shared" si="6"/>
        <v>1768</v>
      </c>
    </row>
    <row r="133" spans="1:7" s="7" customFormat="1" ht="30" customHeight="1" x14ac:dyDescent="0.25">
      <c r="A133" s="5">
        <v>112</v>
      </c>
      <c r="B133" s="2" t="s">
        <v>173</v>
      </c>
      <c r="C133" s="3">
        <v>80</v>
      </c>
      <c r="D133" s="3">
        <v>0</v>
      </c>
      <c r="E133" s="3">
        <v>0</v>
      </c>
      <c r="F133" s="3">
        <v>0</v>
      </c>
      <c r="G133" s="3">
        <f t="shared" si="6"/>
        <v>80</v>
      </c>
    </row>
    <row r="134" spans="1:7" s="7" customFormat="1" ht="30" customHeight="1" x14ac:dyDescent="0.25">
      <c r="A134" s="5">
        <v>113</v>
      </c>
      <c r="B134" s="2" t="s">
        <v>174</v>
      </c>
      <c r="C134" s="3">
        <v>0</v>
      </c>
      <c r="D134" s="3">
        <v>0</v>
      </c>
      <c r="E134" s="3">
        <v>0</v>
      </c>
      <c r="F134" s="3">
        <v>215</v>
      </c>
      <c r="G134" s="3">
        <f t="shared" si="6"/>
        <v>215</v>
      </c>
    </row>
    <row r="135" spans="1:7" s="7" customFormat="1" ht="17.25" customHeight="1" x14ac:dyDescent="0.25">
      <c r="A135" s="5">
        <v>114</v>
      </c>
      <c r="B135" s="2" t="s">
        <v>52</v>
      </c>
      <c r="C135" s="3">
        <v>50</v>
      </c>
      <c r="D135" s="3">
        <v>0</v>
      </c>
      <c r="E135" s="3">
        <v>0</v>
      </c>
      <c r="F135" s="3">
        <v>50</v>
      </c>
      <c r="G135" s="3">
        <f t="shared" si="6"/>
        <v>100</v>
      </c>
    </row>
    <row r="136" spans="1:7" s="7" customFormat="1" ht="15.75" customHeight="1" x14ac:dyDescent="0.25">
      <c r="A136" s="5">
        <v>115</v>
      </c>
      <c r="B136" s="2" t="s">
        <v>175</v>
      </c>
      <c r="C136" s="3">
        <v>78</v>
      </c>
      <c r="D136" s="3">
        <v>0</v>
      </c>
      <c r="E136" s="3">
        <v>0</v>
      </c>
      <c r="F136" s="3">
        <v>0</v>
      </c>
      <c r="G136" s="3">
        <f t="shared" si="6"/>
        <v>78</v>
      </c>
    </row>
    <row r="137" spans="1:7" s="7" customFormat="1" ht="17.25" customHeight="1" x14ac:dyDescent="0.25">
      <c r="A137" s="5">
        <v>116</v>
      </c>
      <c r="B137" s="2" t="s">
        <v>43</v>
      </c>
      <c r="C137" s="3">
        <v>0</v>
      </c>
      <c r="D137" s="3">
        <v>0</v>
      </c>
      <c r="E137" s="3">
        <v>0</v>
      </c>
      <c r="F137" s="3">
        <v>9</v>
      </c>
      <c r="G137" s="3">
        <f t="shared" si="6"/>
        <v>9</v>
      </c>
    </row>
    <row r="138" spans="1:7" s="7" customFormat="1" ht="17.25" customHeight="1" x14ac:dyDescent="0.25">
      <c r="A138" s="5">
        <v>117</v>
      </c>
      <c r="B138" s="2" t="s">
        <v>176</v>
      </c>
      <c r="C138" s="3">
        <v>0</v>
      </c>
      <c r="D138" s="3">
        <v>490</v>
      </c>
      <c r="E138" s="3">
        <v>0</v>
      </c>
      <c r="F138" s="3">
        <v>0</v>
      </c>
      <c r="G138" s="3">
        <f t="shared" si="6"/>
        <v>490</v>
      </c>
    </row>
    <row r="139" spans="1:7" s="7" customFormat="1" ht="30" customHeight="1" x14ac:dyDescent="0.25">
      <c r="A139" s="5">
        <v>118</v>
      </c>
      <c r="B139" s="2" t="s">
        <v>177</v>
      </c>
      <c r="C139" s="3">
        <v>16</v>
      </c>
      <c r="D139" s="3">
        <v>0</v>
      </c>
      <c r="E139" s="3">
        <v>0</v>
      </c>
      <c r="F139" s="3">
        <v>0</v>
      </c>
      <c r="G139" s="3">
        <f t="shared" si="6"/>
        <v>16</v>
      </c>
    </row>
    <row r="140" spans="1:7" s="7" customFormat="1" ht="16.5" customHeight="1" x14ac:dyDescent="0.25">
      <c r="A140" s="5">
        <v>119</v>
      </c>
      <c r="B140" s="2" t="s">
        <v>221</v>
      </c>
      <c r="C140" s="3">
        <v>13</v>
      </c>
      <c r="D140" s="3">
        <v>0</v>
      </c>
      <c r="E140" s="3">
        <v>0</v>
      </c>
      <c r="F140" s="3">
        <v>0</v>
      </c>
      <c r="G140" s="3">
        <f t="shared" si="6"/>
        <v>13</v>
      </c>
    </row>
    <row r="141" spans="1:7" s="7" customFormat="1" ht="16.5" customHeight="1" x14ac:dyDescent="0.25">
      <c r="A141" s="5">
        <v>120</v>
      </c>
      <c r="B141" s="2" t="s">
        <v>178</v>
      </c>
      <c r="C141" s="3">
        <v>12</v>
      </c>
      <c r="D141" s="3">
        <v>0</v>
      </c>
      <c r="E141" s="3">
        <v>0</v>
      </c>
      <c r="F141" s="3">
        <v>0</v>
      </c>
      <c r="G141" s="3">
        <f t="shared" si="6"/>
        <v>12</v>
      </c>
    </row>
    <row r="142" spans="1:7" s="7" customFormat="1" ht="17.25" customHeight="1" x14ac:dyDescent="0.25">
      <c r="A142" s="5">
        <v>121</v>
      </c>
      <c r="B142" s="2" t="s">
        <v>179</v>
      </c>
      <c r="C142" s="3">
        <v>0</v>
      </c>
      <c r="D142" s="3">
        <v>26</v>
      </c>
      <c r="E142" s="3">
        <v>0</v>
      </c>
      <c r="F142" s="3">
        <v>0</v>
      </c>
      <c r="G142" s="3">
        <f t="shared" si="6"/>
        <v>26</v>
      </c>
    </row>
    <row r="143" spans="1:7" s="7" customFormat="1" ht="30" customHeight="1" x14ac:dyDescent="0.25">
      <c r="A143" s="5">
        <v>122</v>
      </c>
      <c r="B143" s="2" t="s">
        <v>202</v>
      </c>
      <c r="C143" s="3">
        <v>60</v>
      </c>
      <c r="D143" s="3">
        <v>0</v>
      </c>
      <c r="E143" s="3">
        <v>0</v>
      </c>
      <c r="F143" s="3">
        <v>0</v>
      </c>
      <c r="G143" s="3">
        <f t="shared" si="6"/>
        <v>60</v>
      </c>
    </row>
    <row r="144" spans="1:7" s="7" customFormat="1" ht="17.100000000000001" customHeight="1" x14ac:dyDescent="0.25">
      <c r="A144" s="5">
        <v>123</v>
      </c>
      <c r="B144" s="2" t="s">
        <v>180</v>
      </c>
      <c r="C144" s="3">
        <v>23</v>
      </c>
      <c r="D144" s="3">
        <v>44</v>
      </c>
      <c r="E144" s="3">
        <v>0</v>
      </c>
      <c r="F144" s="3">
        <v>0</v>
      </c>
      <c r="G144" s="3">
        <f t="shared" si="6"/>
        <v>67</v>
      </c>
    </row>
    <row r="145" spans="1:7" s="7" customFormat="1" ht="17.100000000000001" customHeight="1" x14ac:dyDescent="0.25">
      <c r="A145" s="5">
        <v>124</v>
      </c>
      <c r="B145" s="2" t="s">
        <v>181</v>
      </c>
      <c r="C145" s="3">
        <v>0</v>
      </c>
      <c r="D145" s="3">
        <v>14</v>
      </c>
      <c r="E145" s="3">
        <v>0</v>
      </c>
      <c r="F145" s="3">
        <v>0</v>
      </c>
      <c r="G145" s="3">
        <f t="shared" si="6"/>
        <v>14</v>
      </c>
    </row>
    <row r="146" spans="1:7" s="7" customFormat="1" ht="17.100000000000001" customHeight="1" x14ac:dyDescent="0.25">
      <c r="A146" s="5">
        <v>125</v>
      </c>
      <c r="B146" s="2" t="s">
        <v>182</v>
      </c>
      <c r="C146" s="3">
        <v>8</v>
      </c>
      <c r="D146" s="3">
        <v>0</v>
      </c>
      <c r="E146" s="3">
        <v>0</v>
      </c>
      <c r="F146" s="3">
        <v>0</v>
      </c>
      <c r="G146" s="3">
        <f t="shared" si="6"/>
        <v>8</v>
      </c>
    </row>
    <row r="147" spans="1:7" s="7" customFormat="1" ht="17.100000000000001" customHeight="1" x14ac:dyDescent="0.25">
      <c r="A147" s="5">
        <v>126</v>
      </c>
      <c r="B147" s="2" t="s">
        <v>183</v>
      </c>
      <c r="C147" s="3">
        <v>20</v>
      </c>
      <c r="D147" s="3">
        <v>0</v>
      </c>
      <c r="E147" s="3">
        <v>0</v>
      </c>
      <c r="F147" s="3">
        <v>0</v>
      </c>
      <c r="G147" s="3">
        <f t="shared" si="6"/>
        <v>20</v>
      </c>
    </row>
    <row r="148" spans="1:7" s="7" customFormat="1" ht="33" customHeight="1" x14ac:dyDescent="0.25">
      <c r="A148" s="5">
        <v>127</v>
      </c>
      <c r="B148" s="2" t="s">
        <v>184</v>
      </c>
      <c r="C148" s="3">
        <v>50</v>
      </c>
      <c r="D148" s="3">
        <v>0</v>
      </c>
      <c r="E148" s="3">
        <v>0</v>
      </c>
      <c r="F148" s="3">
        <v>0</v>
      </c>
      <c r="G148" s="3">
        <f t="shared" si="6"/>
        <v>50</v>
      </c>
    </row>
    <row r="149" spans="1:7" s="7" customFormat="1" ht="17.100000000000001" customHeight="1" x14ac:dyDescent="0.25">
      <c r="A149" s="5">
        <v>128</v>
      </c>
      <c r="B149" s="2" t="s">
        <v>185</v>
      </c>
      <c r="C149" s="3">
        <v>20</v>
      </c>
      <c r="D149" s="3">
        <v>0</v>
      </c>
      <c r="E149" s="3">
        <v>0</v>
      </c>
      <c r="F149" s="3">
        <v>0</v>
      </c>
      <c r="G149" s="3">
        <f t="shared" si="6"/>
        <v>20</v>
      </c>
    </row>
    <row r="150" spans="1:7" s="7" customFormat="1" ht="17.100000000000001" customHeight="1" x14ac:dyDescent="0.25">
      <c r="A150" s="5">
        <v>129</v>
      </c>
      <c r="B150" s="2" t="s">
        <v>186</v>
      </c>
      <c r="C150" s="3">
        <v>30</v>
      </c>
      <c r="D150" s="3">
        <v>0</v>
      </c>
      <c r="E150" s="3">
        <v>0</v>
      </c>
      <c r="F150" s="3">
        <v>0</v>
      </c>
      <c r="G150" s="3">
        <f t="shared" si="6"/>
        <v>30</v>
      </c>
    </row>
    <row r="151" spans="1:7" s="7" customFormat="1" ht="17.100000000000001" customHeight="1" x14ac:dyDescent="0.25">
      <c r="A151" s="5">
        <v>130</v>
      </c>
      <c r="B151" s="2" t="s">
        <v>230</v>
      </c>
      <c r="C151" s="3">
        <v>40</v>
      </c>
      <c r="D151" s="3">
        <v>0</v>
      </c>
      <c r="E151" s="3">
        <v>0</v>
      </c>
      <c r="F151" s="3">
        <v>0</v>
      </c>
      <c r="G151" s="3">
        <f>SUM(C151:F151)</f>
        <v>40</v>
      </c>
    </row>
    <row r="152" spans="1:7" s="7" customFormat="1" ht="17.100000000000001" customHeight="1" x14ac:dyDescent="0.25">
      <c r="A152" s="5">
        <v>131</v>
      </c>
      <c r="B152" s="2" t="s">
        <v>187</v>
      </c>
      <c r="C152" s="3">
        <v>20</v>
      </c>
      <c r="D152" s="3">
        <v>0</v>
      </c>
      <c r="E152" s="3">
        <v>0</v>
      </c>
      <c r="F152" s="3">
        <v>0</v>
      </c>
      <c r="G152" s="3">
        <f t="shared" si="6"/>
        <v>20</v>
      </c>
    </row>
    <row r="153" spans="1:7" s="7" customFormat="1" ht="33" customHeight="1" x14ac:dyDescent="0.25">
      <c r="A153" s="5">
        <v>132</v>
      </c>
      <c r="B153" s="2" t="s">
        <v>188</v>
      </c>
      <c r="C153" s="3">
        <v>13</v>
      </c>
      <c r="D153" s="3">
        <v>0</v>
      </c>
      <c r="E153" s="3">
        <v>0</v>
      </c>
      <c r="F153" s="3">
        <v>0</v>
      </c>
      <c r="G153" s="3">
        <f t="shared" si="6"/>
        <v>13</v>
      </c>
    </row>
    <row r="154" spans="1:7" s="7" customFormat="1" ht="33" customHeight="1" x14ac:dyDescent="0.25">
      <c r="A154" s="5">
        <v>133</v>
      </c>
      <c r="B154" s="2" t="s">
        <v>189</v>
      </c>
      <c r="C154" s="3">
        <v>3</v>
      </c>
      <c r="D154" s="3">
        <v>0</v>
      </c>
      <c r="E154" s="3">
        <v>0</v>
      </c>
      <c r="F154" s="3">
        <v>0</v>
      </c>
      <c r="G154" s="3">
        <f t="shared" si="6"/>
        <v>3</v>
      </c>
    </row>
    <row r="155" spans="1:7" s="7" customFormat="1" ht="32.25" customHeight="1" x14ac:dyDescent="0.25">
      <c r="A155" s="5">
        <v>134</v>
      </c>
      <c r="B155" s="2" t="s">
        <v>242</v>
      </c>
      <c r="C155" s="3">
        <v>30</v>
      </c>
      <c r="D155" s="3">
        <v>0</v>
      </c>
      <c r="E155" s="3">
        <v>0</v>
      </c>
      <c r="F155" s="3">
        <v>0</v>
      </c>
      <c r="G155" s="3">
        <f>SUM(C155:F155)</f>
        <v>30</v>
      </c>
    </row>
    <row r="156" spans="1:7" s="7" customFormat="1" ht="17.100000000000001" customHeight="1" x14ac:dyDescent="0.25">
      <c r="A156" s="5">
        <v>135</v>
      </c>
      <c r="B156" s="2" t="s">
        <v>232</v>
      </c>
      <c r="C156" s="3">
        <v>50</v>
      </c>
      <c r="D156" s="3">
        <v>0</v>
      </c>
      <c r="E156" s="3">
        <v>0</v>
      </c>
      <c r="F156" s="3">
        <v>0</v>
      </c>
      <c r="G156" s="3">
        <f t="shared" si="6"/>
        <v>50</v>
      </c>
    </row>
    <row r="157" spans="1:7" s="7" customFormat="1" ht="33" customHeight="1" x14ac:dyDescent="0.25">
      <c r="A157" s="5">
        <v>136</v>
      </c>
      <c r="B157" s="2" t="s">
        <v>190</v>
      </c>
      <c r="C157" s="3">
        <v>80</v>
      </c>
      <c r="D157" s="3">
        <v>0</v>
      </c>
      <c r="E157" s="3">
        <v>0</v>
      </c>
      <c r="F157" s="3">
        <v>0</v>
      </c>
      <c r="G157" s="3">
        <f t="shared" ref="G157:G165" si="7">SUM(C157:F157)</f>
        <v>80</v>
      </c>
    </row>
    <row r="158" spans="1:7" s="7" customFormat="1" ht="17.100000000000001" customHeight="1" x14ac:dyDescent="0.25">
      <c r="A158" s="5">
        <v>137</v>
      </c>
      <c r="B158" s="2" t="s">
        <v>191</v>
      </c>
      <c r="C158" s="3">
        <v>9</v>
      </c>
      <c r="D158" s="3">
        <v>0</v>
      </c>
      <c r="E158" s="3">
        <v>0</v>
      </c>
      <c r="F158" s="3">
        <v>0</v>
      </c>
      <c r="G158" s="3">
        <f t="shared" si="7"/>
        <v>9</v>
      </c>
    </row>
    <row r="159" spans="1:7" s="7" customFormat="1" ht="33" customHeight="1" x14ac:dyDescent="0.25">
      <c r="A159" s="5">
        <v>138</v>
      </c>
      <c r="B159" s="2" t="s">
        <v>192</v>
      </c>
      <c r="C159" s="3">
        <v>50</v>
      </c>
      <c r="D159" s="3">
        <v>0</v>
      </c>
      <c r="E159" s="3">
        <v>0</v>
      </c>
      <c r="F159" s="3">
        <v>0</v>
      </c>
      <c r="G159" s="3">
        <f t="shared" si="7"/>
        <v>50</v>
      </c>
    </row>
    <row r="160" spans="1:7" s="7" customFormat="1" ht="33.75" customHeight="1" x14ac:dyDescent="0.25">
      <c r="A160" s="5">
        <v>139</v>
      </c>
      <c r="B160" s="2" t="s">
        <v>193</v>
      </c>
      <c r="C160" s="3">
        <v>30</v>
      </c>
      <c r="D160" s="3">
        <v>0</v>
      </c>
      <c r="E160" s="3">
        <v>0</v>
      </c>
      <c r="F160" s="3">
        <v>0</v>
      </c>
      <c r="G160" s="3">
        <f t="shared" si="7"/>
        <v>30</v>
      </c>
    </row>
    <row r="161" spans="1:7" s="7" customFormat="1" ht="33" customHeight="1" x14ac:dyDescent="0.25">
      <c r="A161" s="5">
        <v>140</v>
      </c>
      <c r="B161" s="2" t="s">
        <v>233</v>
      </c>
      <c r="C161" s="3">
        <v>20</v>
      </c>
      <c r="D161" s="3">
        <v>0</v>
      </c>
      <c r="E161" s="3">
        <v>0</v>
      </c>
      <c r="F161" s="3">
        <v>0</v>
      </c>
      <c r="G161" s="3">
        <f t="shared" si="7"/>
        <v>20</v>
      </c>
    </row>
    <row r="162" spans="1:7" s="7" customFormat="1" ht="17.100000000000001" customHeight="1" x14ac:dyDescent="0.25">
      <c r="A162" s="5">
        <v>141</v>
      </c>
      <c r="B162" s="2" t="s">
        <v>194</v>
      </c>
      <c r="C162" s="3">
        <v>18</v>
      </c>
      <c r="D162" s="3"/>
      <c r="E162" s="3">
        <v>0</v>
      </c>
      <c r="F162" s="3">
        <v>0</v>
      </c>
      <c r="G162" s="3">
        <f t="shared" si="7"/>
        <v>18</v>
      </c>
    </row>
    <row r="163" spans="1:7" s="7" customFormat="1" ht="17.100000000000001" customHeight="1" x14ac:dyDescent="0.25">
      <c r="A163" s="5">
        <v>142</v>
      </c>
      <c r="B163" s="2" t="s">
        <v>195</v>
      </c>
      <c r="C163" s="3">
        <v>20</v>
      </c>
      <c r="D163" s="3">
        <v>20</v>
      </c>
      <c r="E163" s="3">
        <v>0</v>
      </c>
      <c r="F163" s="3">
        <v>0</v>
      </c>
      <c r="G163" s="3">
        <f t="shared" si="7"/>
        <v>40</v>
      </c>
    </row>
    <row r="164" spans="1:7" s="7" customFormat="1" ht="17.100000000000001" customHeight="1" x14ac:dyDescent="0.25">
      <c r="A164" s="5">
        <v>143</v>
      </c>
      <c r="B164" s="2" t="s">
        <v>196</v>
      </c>
      <c r="C164" s="3">
        <v>5</v>
      </c>
      <c r="D164" s="3">
        <v>0</v>
      </c>
      <c r="E164" s="3">
        <v>0</v>
      </c>
      <c r="F164" s="3">
        <v>0</v>
      </c>
      <c r="G164" s="3">
        <f t="shared" si="7"/>
        <v>5</v>
      </c>
    </row>
    <row r="165" spans="1:7" s="7" customFormat="1" ht="35.25" customHeight="1" x14ac:dyDescent="0.25">
      <c r="A165" s="5">
        <v>144</v>
      </c>
      <c r="B165" s="2" t="s">
        <v>197</v>
      </c>
      <c r="C165" s="3">
        <v>60</v>
      </c>
      <c r="D165" s="3">
        <v>0</v>
      </c>
      <c r="E165" s="3">
        <v>0</v>
      </c>
      <c r="F165" s="3">
        <v>0</v>
      </c>
      <c r="G165" s="3">
        <f t="shared" si="7"/>
        <v>60</v>
      </c>
    </row>
    <row r="166" spans="1:7" s="4" customFormat="1" x14ac:dyDescent="0.25">
      <c r="B166" s="8"/>
      <c r="C166" s="14"/>
      <c r="D166" s="14"/>
      <c r="E166" s="14"/>
      <c r="F166" s="14"/>
      <c r="G166" s="14"/>
    </row>
    <row r="167" spans="1:7" s="4" customFormat="1" ht="168" customHeight="1" x14ac:dyDescent="0.25">
      <c r="B167" s="9"/>
      <c r="C167" s="10"/>
      <c r="D167" s="10"/>
      <c r="E167" s="10"/>
      <c r="F167" s="10"/>
      <c r="G167" s="10"/>
    </row>
    <row r="168" spans="1:7" s="4" customFormat="1" x14ac:dyDescent="0.25">
      <c r="C168" s="10"/>
      <c r="D168" s="10"/>
      <c r="E168" s="10"/>
      <c r="F168" s="10"/>
      <c r="G168" s="10"/>
    </row>
    <row r="169" spans="1:7" s="4" customFormat="1" x14ac:dyDescent="0.25">
      <c r="C169" s="10"/>
      <c r="D169" s="10"/>
      <c r="E169" s="10"/>
      <c r="F169" s="10"/>
      <c r="G169" s="10"/>
    </row>
    <row r="170" spans="1:7" s="4" customFormat="1" x14ac:dyDescent="0.25">
      <c r="C170" s="10"/>
      <c r="D170" s="10"/>
      <c r="E170" s="10"/>
      <c r="F170" s="10"/>
      <c r="G170" s="10"/>
    </row>
    <row r="171" spans="1:7" s="4" customFormat="1" x14ac:dyDescent="0.25">
      <c r="C171" s="10"/>
      <c r="D171" s="10"/>
      <c r="E171" s="10"/>
      <c r="F171" s="10"/>
      <c r="G171" s="10"/>
    </row>
    <row r="172" spans="1:7" s="4" customFormat="1" x14ac:dyDescent="0.25">
      <c r="C172" s="10"/>
      <c r="D172" s="10"/>
      <c r="E172" s="10"/>
      <c r="F172" s="10"/>
      <c r="G172" s="10"/>
    </row>
    <row r="173" spans="1:7" s="4" customFormat="1" x14ac:dyDescent="0.25">
      <c r="C173" s="10"/>
      <c r="D173" s="10"/>
      <c r="E173" s="10"/>
      <c r="F173" s="10"/>
      <c r="G173" s="10"/>
    </row>
    <row r="174" spans="1:7" s="4" customFormat="1" x14ac:dyDescent="0.25">
      <c r="C174" s="10"/>
      <c r="D174" s="10"/>
      <c r="E174" s="10"/>
      <c r="F174" s="10"/>
      <c r="G174" s="10"/>
    </row>
    <row r="175" spans="1:7" s="4" customFormat="1" x14ac:dyDescent="0.25">
      <c r="C175" s="10"/>
      <c r="D175" s="10"/>
      <c r="E175" s="10"/>
      <c r="F175" s="10"/>
      <c r="G175" s="10"/>
    </row>
    <row r="176" spans="1:7" s="4" customFormat="1" x14ac:dyDescent="0.25">
      <c r="C176" s="10"/>
      <c r="D176" s="10"/>
      <c r="E176" s="10"/>
      <c r="F176" s="10"/>
      <c r="G176" s="10"/>
    </row>
    <row r="177" spans="3:7" s="4" customFormat="1" x14ac:dyDescent="0.25">
      <c r="C177" s="10"/>
      <c r="D177" s="10"/>
      <c r="E177" s="10"/>
      <c r="F177" s="10"/>
      <c r="G177" s="10"/>
    </row>
    <row r="178" spans="3:7" s="4" customFormat="1" x14ac:dyDescent="0.25">
      <c r="C178" s="10"/>
      <c r="D178" s="10"/>
      <c r="E178" s="10"/>
      <c r="F178" s="10"/>
      <c r="G178" s="10"/>
    </row>
    <row r="179" spans="3:7" s="4" customFormat="1" x14ac:dyDescent="0.25">
      <c r="C179" s="10"/>
      <c r="D179" s="10"/>
      <c r="E179" s="10"/>
      <c r="F179" s="10"/>
      <c r="G179" s="10"/>
    </row>
    <row r="180" spans="3:7" s="4" customFormat="1" x14ac:dyDescent="0.25">
      <c r="C180" s="10"/>
      <c r="D180" s="10"/>
      <c r="E180" s="10"/>
      <c r="F180" s="10"/>
      <c r="G180" s="10"/>
    </row>
    <row r="181" spans="3:7" s="4" customFormat="1" x14ac:dyDescent="0.25">
      <c r="C181" s="10"/>
      <c r="D181" s="10"/>
      <c r="E181" s="10"/>
      <c r="F181" s="10"/>
      <c r="G181" s="10"/>
    </row>
    <row r="182" spans="3:7" s="4" customFormat="1" x14ac:dyDescent="0.25">
      <c r="C182" s="10"/>
      <c r="D182" s="10"/>
      <c r="E182" s="10"/>
      <c r="F182" s="10"/>
      <c r="G182" s="10"/>
    </row>
    <row r="183" spans="3:7" s="4" customFormat="1" x14ac:dyDescent="0.25">
      <c r="C183" s="10"/>
      <c r="D183" s="10"/>
      <c r="E183" s="10"/>
      <c r="F183" s="10"/>
      <c r="G183" s="10"/>
    </row>
    <row r="184" spans="3:7" s="4" customFormat="1" x14ac:dyDescent="0.25">
      <c r="C184" s="10"/>
      <c r="D184" s="10"/>
      <c r="E184" s="10"/>
      <c r="F184" s="10"/>
      <c r="G184" s="10"/>
    </row>
    <row r="185" spans="3:7" s="4" customFormat="1" x14ac:dyDescent="0.25">
      <c r="C185" s="10"/>
      <c r="D185" s="10"/>
      <c r="E185" s="10"/>
      <c r="F185" s="10"/>
      <c r="G185" s="10"/>
    </row>
    <row r="186" spans="3:7" s="4" customFormat="1" x14ac:dyDescent="0.25">
      <c r="C186" s="10"/>
      <c r="D186" s="10"/>
      <c r="E186" s="10"/>
      <c r="F186" s="10"/>
      <c r="G186" s="10"/>
    </row>
    <row r="187" spans="3:7" s="4" customFormat="1" x14ac:dyDescent="0.25">
      <c r="C187" s="10"/>
      <c r="D187" s="10"/>
      <c r="E187" s="10"/>
      <c r="F187" s="10"/>
      <c r="G187" s="10"/>
    </row>
    <row r="188" spans="3:7" s="4" customFormat="1" x14ac:dyDescent="0.25">
      <c r="C188" s="10"/>
      <c r="D188" s="10"/>
      <c r="E188" s="10"/>
      <c r="F188" s="10"/>
      <c r="G188" s="10"/>
    </row>
    <row r="189" spans="3:7" s="4" customFormat="1" x14ac:dyDescent="0.25">
      <c r="C189" s="10"/>
      <c r="D189" s="10"/>
      <c r="E189" s="10"/>
      <c r="F189" s="10"/>
      <c r="G189" s="10"/>
    </row>
    <row r="190" spans="3:7" s="4" customFormat="1" x14ac:dyDescent="0.25">
      <c r="C190" s="10"/>
      <c r="D190" s="10"/>
      <c r="E190" s="10"/>
      <c r="F190" s="10"/>
      <c r="G190" s="10"/>
    </row>
    <row r="191" spans="3:7" s="4" customFormat="1" x14ac:dyDescent="0.25">
      <c r="C191" s="10"/>
      <c r="D191" s="10"/>
      <c r="E191" s="10"/>
      <c r="F191" s="10"/>
      <c r="G191" s="10"/>
    </row>
    <row r="192" spans="3:7" s="4" customFormat="1" x14ac:dyDescent="0.25">
      <c r="C192" s="10"/>
      <c r="D192" s="10"/>
      <c r="E192" s="10"/>
      <c r="F192" s="10"/>
      <c r="G192" s="10"/>
    </row>
    <row r="193" spans="3:7" s="4" customFormat="1" x14ac:dyDescent="0.25">
      <c r="C193" s="10"/>
      <c r="D193" s="10"/>
      <c r="E193" s="10"/>
      <c r="F193" s="10"/>
      <c r="G193" s="10"/>
    </row>
    <row r="194" spans="3:7" s="4" customFormat="1" x14ac:dyDescent="0.25">
      <c r="C194" s="10"/>
      <c r="D194" s="10"/>
      <c r="E194" s="10"/>
      <c r="F194" s="10"/>
      <c r="G194" s="10"/>
    </row>
    <row r="195" spans="3:7" s="4" customFormat="1" x14ac:dyDescent="0.25">
      <c r="C195" s="10"/>
      <c r="D195" s="10"/>
      <c r="E195" s="10"/>
      <c r="F195" s="10"/>
      <c r="G195" s="10"/>
    </row>
    <row r="196" spans="3:7" s="4" customFormat="1" x14ac:dyDescent="0.25">
      <c r="C196" s="10"/>
      <c r="D196" s="10"/>
      <c r="E196" s="10"/>
      <c r="F196" s="10"/>
      <c r="G196" s="10"/>
    </row>
    <row r="197" spans="3:7" s="4" customFormat="1" x14ac:dyDescent="0.25">
      <c r="C197" s="10"/>
      <c r="D197" s="10"/>
      <c r="E197" s="10"/>
      <c r="F197" s="10"/>
      <c r="G197" s="10"/>
    </row>
    <row r="198" spans="3:7" s="4" customFormat="1" x14ac:dyDescent="0.25">
      <c r="C198" s="10"/>
      <c r="D198" s="10"/>
      <c r="E198" s="10"/>
      <c r="F198" s="10"/>
      <c r="G198" s="10"/>
    </row>
    <row r="199" spans="3:7" s="4" customFormat="1" x14ac:dyDescent="0.25">
      <c r="C199" s="10"/>
      <c r="D199" s="10"/>
      <c r="E199" s="10"/>
      <c r="F199" s="10"/>
      <c r="G199" s="10"/>
    </row>
    <row r="200" spans="3:7" s="4" customFormat="1" x14ac:dyDescent="0.25">
      <c r="C200" s="10"/>
      <c r="D200" s="10"/>
      <c r="E200" s="10"/>
      <c r="F200" s="10"/>
      <c r="G200" s="10"/>
    </row>
    <row r="201" spans="3:7" s="4" customFormat="1" x14ac:dyDescent="0.25">
      <c r="C201" s="10"/>
      <c r="D201" s="10"/>
      <c r="E201" s="10"/>
      <c r="F201" s="10"/>
      <c r="G201" s="10"/>
    </row>
    <row r="202" spans="3:7" s="4" customFormat="1" x14ac:dyDescent="0.25">
      <c r="C202" s="10"/>
      <c r="D202" s="10"/>
      <c r="E202" s="10"/>
      <c r="F202" s="10"/>
      <c r="G202" s="10"/>
    </row>
    <row r="203" spans="3:7" s="4" customFormat="1" x14ac:dyDescent="0.25">
      <c r="C203" s="10"/>
      <c r="D203" s="10"/>
      <c r="E203" s="10"/>
      <c r="F203" s="10"/>
      <c r="G203" s="10"/>
    </row>
    <row r="204" spans="3:7" s="4" customFormat="1" x14ac:dyDescent="0.25">
      <c r="C204" s="10"/>
      <c r="D204" s="10"/>
      <c r="E204" s="10"/>
      <c r="F204" s="10"/>
      <c r="G204" s="10"/>
    </row>
    <row r="205" spans="3:7" s="4" customFormat="1" x14ac:dyDescent="0.25">
      <c r="C205" s="10"/>
      <c r="D205" s="10"/>
      <c r="E205" s="10"/>
      <c r="F205" s="10"/>
      <c r="G205" s="10"/>
    </row>
    <row r="206" spans="3:7" s="4" customFormat="1" x14ac:dyDescent="0.25">
      <c r="C206" s="10"/>
      <c r="D206" s="10"/>
      <c r="E206" s="10"/>
      <c r="F206" s="10"/>
      <c r="G206" s="10"/>
    </row>
    <row r="207" spans="3:7" s="4" customFormat="1" x14ac:dyDescent="0.25">
      <c r="C207" s="10"/>
      <c r="D207" s="10"/>
      <c r="E207" s="10"/>
      <c r="F207" s="10"/>
      <c r="G207" s="10"/>
    </row>
    <row r="208" spans="3:7" s="4" customFormat="1" x14ac:dyDescent="0.25">
      <c r="C208" s="10"/>
      <c r="D208" s="10"/>
      <c r="E208" s="10"/>
      <c r="F208" s="10"/>
      <c r="G208" s="10"/>
    </row>
    <row r="209" spans="3:7" s="4" customFormat="1" x14ac:dyDescent="0.25">
      <c r="C209" s="10"/>
      <c r="D209" s="10"/>
      <c r="E209" s="10"/>
      <c r="F209" s="10"/>
      <c r="G209" s="10"/>
    </row>
    <row r="210" spans="3:7" s="4" customFormat="1" x14ac:dyDescent="0.25">
      <c r="C210" s="10"/>
      <c r="D210" s="10"/>
      <c r="E210" s="10"/>
      <c r="F210" s="10"/>
      <c r="G210" s="10"/>
    </row>
    <row r="211" spans="3:7" s="4" customFormat="1" x14ac:dyDescent="0.25">
      <c r="C211" s="10"/>
      <c r="D211" s="10"/>
      <c r="E211" s="10"/>
      <c r="F211" s="10"/>
      <c r="G211" s="10"/>
    </row>
    <row r="212" spans="3:7" s="4" customFormat="1" x14ac:dyDescent="0.25">
      <c r="C212" s="10"/>
      <c r="D212" s="10"/>
      <c r="E212" s="10"/>
      <c r="F212" s="10"/>
      <c r="G212" s="10"/>
    </row>
    <row r="213" spans="3:7" s="4" customFormat="1" x14ac:dyDescent="0.25">
      <c r="C213" s="10"/>
      <c r="D213" s="10"/>
      <c r="E213" s="10"/>
      <c r="F213" s="10"/>
      <c r="G213" s="10"/>
    </row>
    <row r="214" spans="3:7" s="4" customFormat="1" x14ac:dyDescent="0.25">
      <c r="C214" s="10"/>
      <c r="D214" s="10"/>
      <c r="E214" s="10"/>
      <c r="F214" s="10"/>
      <c r="G214" s="10"/>
    </row>
    <row r="215" spans="3:7" s="4" customFormat="1" x14ac:dyDescent="0.25">
      <c r="C215" s="10"/>
      <c r="D215" s="10"/>
      <c r="E215" s="10"/>
      <c r="F215" s="10"/>
      <c r="G215" s="10"/>
    </row>
    <row r="216" spans="3:7" s="4" customFormat="1" x14ac:dyDescent="0.25">
      <c r="C216" s="10"/>
      <c r="D216" s="10"/>
      <c r="E216" s="10"/>
      <c r="F216" s="10"/>
      <c r="G216" s="10"/>
    </row>
    <row r="217" spans="3:7" s="4" customFormat="1" x14ac:dyDescent="0.25">
      <c r="C217" s="10"/>
      <c r="D217" s="10"/>
      <c r="E217" s="10"/>
      <c r="F217" s="10"/>
      <c r="G217" s="10"/>
    </row>
    <row r="218" spans="3:7" s="4" customFormat="1" x14ac:dyDescent="0.25">
      <c r="C218" s="10"/>
      <c r="D218" s="10"/>
      <c r="E218" s="10"/>
      <c r="F218" s="10"/>
      <c r="G218" s="10"/>
    </row>
    <row r="219" spans="3:7" s="4" customFormat="1" x14ac:dyDescent="0.25">
      <c r="C219" s="10"/>
      <c r="D219" s="10"/>
      <c r="E219" s="10"/>
      <c r="F219" s="10"/>
      <c r="G219" s="10"/>
    </row>
    <row r="220" spans="3:7" s="4" customFormat="1" x14ac:dyDescent="0.25">
      <c r="C220" s="10"/>
      <c r="D220" s="10"/>
      <c r="E220" s="10"/>
      <c r="F220" s="10"/>
      <c r="G220" s="10"/>
    </row>
    <row r="221" spans="3:7" s="4" customFormat="1" x14ac:dyDescent="0.25">
      <c r="C221" s="10"/>
      <c r="D221" s="10"/>
      <c r="E221" s="10"/>
      <c r="F221" s="10"/>
      <c r="G221" s="10"/>
    </row>
    <row r="222" spans="3:7" s="4" customFormat="1" x14ac:dyDescent="0.25">
      <c r="C222" s="10"/>
      <c r="D222" s="10"/>
      <c r="E222" s="10"/>
      <c r="F222" s="10"/>
      <c r="G222" s="10"/>
    </row>
    <row r="223" spans="3:7" s="4" customFormat="1" x14ac:dyDescent="0.25">
      <c r="C223" s="10"/>
      <c r="D223" s="10"/>
      <c r="E223" s="10"/>
      <c r="F223" s="10"/>
      <c r="G223" s="10"/>
    </row>
    <row r="224" spans="3:7" s="4" customFormat="1" x14ac:dyDescent="0.25">
      <c r="C224" s="10"/>
      <c r="D224" s="10"/>
      <c r="E224" s="10"/>
      <c r="F224" s="10"/>
      <c r="G224" s="10"/>
    </row>
    <row r="225" spans="3:7" s="4" customFormat="1" x14ac:dyDescent="0.25">
      <c r="C225" s="10"/>
      <c r="D225" s="10"/>
      <c r="E225" s="10"/>
      <c r="F225" s="10"/>
      <c r="G225" s="10"/>
    </row>
    <row r="226" spans="3:7" s="4" customFormat="1" x14ac:dyDescent="0.25">
      <c r="C226" s="10"/>
      <c r="D226" s="10"/>
      <c r="E226" s="10"/>
      <c r="F226" s="10"/>
      <c r="G226" s="10"/>
    </row>
    <row r="227" spans="3:7" s="4" customFormat="1" x14ac:dyDescent="0.25">
      <c r="C227" s="10"/>
      <c r="D227" s="10"/>
      <c r="E227" s="10"/>
      <c r="F227" s="10"/>
      <c r="G227" s="10"/>
    </row>
    <row r="228" spans="3:7" s="4" customFormat="1" x14ac:dyDescent="0.25">
      <c r="C228" s="10"/>
      <c r="D228" s="10"/>
      <c r="E228" s="10"/>
      <c r="F228" s="10"/>
      <c r="G228" s="10"/>
    </row>
    <row r="229" spans="3:7" s="4" customFormat="1" x14ac:dyDescent="0.25">
      <c r="C229" s="10"/>
      <c r="D229" s="10"/>
      <c r="E229" s="10"/>
      <c r="F229" s="10"/>
      <c r="G229" s="10"/>
    </row>
    <row r="230" spans="3:7" s="4" customFormat="1" x14ac:dyDescent="0.25">
      <c r="C230" s="10"/>
      <c r="D230" s="10"/>
      <c r="E230" s="10"/>
      <c r="F230" s="10"/>
      <c r="G230" s="10"/>
    </row>
    <row r="231" spans="3:7" s="4" customFormat="1" x14ac:dyDescent="0.25">
      <c r="C231" s="10"/>
      <c r="D231" s="10"/>
      <c r="E231" s="10"/>
      <c r="F231" s="10"/>
      <c r="G231" s="10"/>
    </row>
    <row r="232" spans="3:7" s="4" customFormat="1" x14ac:dyDescent="0.25">
      <c r="C232" s="10"/>
      <c r="D232" s="10"/>
      <c r="E232" s="10"/>
      <c r="F232" s="10"/>
      <c r="G232" s="10"/>
    </row>
    <row r="233" spans="3:7" s="4" customFormat="1" x14ac:dyDescent="0.25">
      <c r="C233" s="10"/>
      <c r="D233" s="10"/>
      <c r="E233" s="10"/>
      <c r="F233" s="10"/>
      <c r="G233" s="10"/>
    </row>
    <row r="234" spans="3:7" s="4" customFormat="1" x14ac:dyDescent="0.25">
      <c r="C234" s="10"/>
      <c r="D234" s="10"/>
      <c r="E234" s="10"/>
      <c r="F234" s="10"/>
      <c r="G234" s="10"/>
    </row>
    <row r="235" spans="3:7" s="4" customFormat="1" x14ac:dyDescent="0.25">
      <c r="C235" s="10"/>
      <c r="D235" s="10"/>
      <c r="E235" s="10"/>
      <c r="F235" s="10"/>
      <c r="G235" s="10"/>
    </row>
    <row r="236" spans="3:7" s="4" customFormat="1" x14ac:dyDescent="0.25">
      <c r="C236" s="10"/>
      <c r="D236" s="10"/>
      <c r="E236" s="10"/>
      <c r="F236" s="10"/>
      <c r="G236" s="10"/>
    </row>
    <row r="237" spans="3:7" s="4" customFormat="1" x14ac:dyDescent="0.25">
      <c r="C237" s="10"/>
      <c r="D237" s="10"/>
      <c r="E237" s="10"/>
      <c r="F237" s="10"/>
      <c r="G237" s="10"/>
    </row>
    <row r="238" spans="3:7" s="4" customFormat="1" x14ac:dyDescent="0.25">
      <c r="C238" s="10"/>
      <c r="D238" s="10"/>
      <c r="E238" s="10"/>
      <c r="F238" s="10"/>
      <c r="G238" s="10"/>
    </row>
    <row r="239" spans="3:7" s="4" customFormat="1" x14ac:dyDescent="0.25">
      <c r="C239" s="10"/>
      <c r="D239" s="10"/>
      <c r="E239" s="10"/>
      <c r="F239" s="10"/>
      <c r="G239" s="10"/>
    </row>
    <row r="240" spans="3:7" s="4" customFormat="1" x14ac:dyDescent="0.25">
      <c r="C240" s="10"/>
      <c r="D240" s="10"/>
      <c r="E240" s="10"/>
      <c r="F240" s="10"/>
      <c r="G240" s="10"/>
    </row>
    <row r="241" spans="3:7" s="4" customFormat="1" x14ac:dyDescent="0.25">
      <c r="C241" s="10"/>
      <c r="D241" s="10"/>
      <c r="E241" s="10"/>
      <c r="F241" s="10"/>
      <c r="G241" s="10"/>
    </row>
  </sheetData>
  <mergeCells count="11">
    <mergeCell ref="H5:J5"/>
    <mergeCell ref="H6:I6"/>
    <mergeCell ref="H7:I7"/>
    <mergeCell ref="H8:I8"/>
    <mergeCell ref="A1:G1"/>
    <mergeCell ref="A2:A3"/>
    <mergeCell ref="B2:B3"/>
    <mergeCell ref="C2:C3"/>
    <mergeCell ref="D2:D3"/>
    <mergeCell ref="E2:F2"/>
    <mergeCell ref="G2:G3"/>
  </mergeCells>
  <pageMargins left="0.6" right="0.4" top="0.5" bottom="0.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6"/>
  <sheetViews>
    <sheetView zoomScaleNormal="100" workbookViewId="0">
      <pane xSplit="1" ySplit="4" topLeftCell="B179" activePane="bottomRight" state="frozen"/>
      <selection activeCell="E24" sqref="E24"/>
      <selection pane="topRight" activeCell="E24" sqref="E24"/>
      <selection pane="bottomLeft" activeCell="E24" sqref="E24"/>
      <selection pane="bottomRight" activeCell="K186" sqref="K186"/>
    </sheetView>
  </sheetViews>
  <sheetFormatPr defaultColWidth="9.140625" defaultRowHeight="13.5" x14ac:dyDescent="0.2"/>
  <cols>
    <col min="1" max="1" width="4.140625" style="17" customWidth="1"/>
    <col min="2" max="2" width="27.28515625" style="18" customWidth="1"/>
    <col min="3" max="3" width="8.5703125" style="18" customWidth="1"/>
    <col min="4" max="4" width="8.85546875" style="18" customWidth="1"/>
    <col min="5" max="5" width="7.7109375" style="18" customWidth="1"/>
    <col min="6" max="6" width="8.7109375" style="18" customWidth="1"/>
    <col min="7" max="7" width="8.5703125" style="70" customWidth="1"/>
    <col min="8" max="8" width="21.28515625" style="67" customWidth="1"/>
    <col min="9" max="16384" width="9.140625" style="18"/>
  </cols>
  <sheetData>
    <row r="1" spans="1:10" ht="29.25" customHeight="1" x14ac:dyDescent="0.2">
      <c r="A1" s="78" t="s">
        <v>114</v>
      </c>
      <c r="B1" s="78"/>
      <c r="C1" s="78"/>
      <c r="D1" s="78"/>
      <c r="E1" s="78"/>
      <c r="F1" s="78"/>
      <c r="G1" s="78"/>
      <c r="H1" s="78"/>
    </row>
    <row r="2" spans="1:10" s="19" customFormat="1" ht="22.5" customHeight="1" x14ac:dyDescent="0.25">
      <c r="A2" s="87" t="s">
        <v>112</v>
      </c>
      <c r="B2" s="87" t="s">
        <v>3</v>
      </c>
      <c r="C2" s="83" t="s">
        <v>253</v>
      </c>
      <c r="D2" s="83" t="s">
        <v>254</v>
      </c>
      <c r="E2" s="85" t="s">
        <v>198</v>
      </c>
      <c r="F2" s="86"/>
      <c r="G2" s="83" t="s">
        <v>1</v>
      </c>
      <c r="H2" s="83" t="s">
        <v>113</v>
      </c>
    </row>
    <row r="3" spans="1:10" s="19" customFormat="1" ht="23.25" customHeight="1" x14ac:dyDescent="0.25">
      <c r="A3" s="88"/>
      <c r="B3" s="88"/>
      <c r="C3" s="84"/>
      <c r="D3" s="84"/>
      <c r="E3" s="20" t="s">
        <v>199</v>
      </c>
      <c r="F3" s="20" t="s">
        <v>255</v>
      </c>
      <c r="G3" s="84"/>
      <c r="H3" s="84"/>
    </row>
    <row r="4" spans="1:10" s="17" customFormat="1" ht="16.5" customHeight="1" x14ac:dyDescent="0.2">
      <c r="A4" s="21"/>
      <c r="B4" s="22" t="s">
        <v>89</v>
      </c>
      <c r="C4" s="23">
        <f>SUM(C49,C66,C67,C105,C125,C136,C141,C147,C150,C154,C162,C165,C170,C175,C179,C183,C187,C188,C189,)</f>
        <v>15000</v>
      </c>
      <c r="D4" s="23">
        <f t="shared" ref="D4:G4" si="0">SUM(D49,D66,D67,D105,D125,D136,D141,D147,D150,D154,D162,D165,D170,D175,D179,D183,D187,D188,D189,)</f>
        <v>2340</v>
      </c>
      <c r="E4" s="23">
        <f t="shared" si="0"/>
        <v>625</v>
      </c>
      <c r="F4" s="23">
        <f t="shared" si="0"/>
        <v>30240</v>
      </c>
      <c r="G4" s="23">
        <f t="shared" si="0"/>
        <v>48205</v>
      </c>
      <c r="H4" s="24"/>
    </row>
    <row r="5" spans="1:10" ht="17.25" customHeight="1" x14ac:dyDescent="0.2">
      <c r="A5" s="25">
        <v>1</v>
      </c>
      <c r="B5" s="26" t="s">
        <v>235</v>
      </c>
      <c r="C5" s="27">
        <v>0</v>
      </c>
      <c r="D5" s="28">
        <v>34</v>
      </c>
      <c r="E5" s="28">
        <v>0</v>
      </c>
      <c r="F5" s="27">
        <v>0</v>
      </c>
      <c r="G5" s="29">
        <f>SUM(C5:F5)</f>
        <v>34</v>
      </c>
      <c r="H5" s="80" t="s">
        <v>248</v>
      </c>
    </row>
    <row r="6" spans="1:10" ht="17.45" customHeight="1" x14ac:dyDescent="0.2">
      <c r="A6" s="25">
        <v>2</v>
      </c>
      <c r="B6" s="30" t="s">
        <v>50</v>
      </c>
      <c r="C6" s="27">
        <v>0</v>
      </c>
      <c r="D6" s="28">
        <v>0</v>
      </c>
      <c r="E6" s="28">
        <v>0</v>
      </c>
      <c r="F6" s="27">
        <v>14</v>
      </c>
      <c r="G6" s="29">
        <f t="shared" ref="G6:G93" si="1">SUM(C6:F6)</f>
        <v>14</v>
      </c>
      <c r="H6" s="81"/>
    </row>
    <row r="7" spans="1:10" ht="17.45" customHeight="1" x14ac:dyDescent="0.2">
      <c r="A7" s="25">
        <v>3</v>
      </c>
      <c r="B7" s="30" t="s">
        <v>51</v>
      </c>
      <c r="C7" s="27">
        <v>0</v>
      </c>
      <c r="D7" s="28">
        <v>91</v>
      </c>
      <c r="E7" s="28">
        <v>0</v>
      </c>
      <c r="F7" s="31">
        <v>100</v>
      </c>
      <c r="G7" s="29">
        <f t="shared" si="1"/>
        <v>191</v>
      </c>
      <c r="H7" s="81"/>
    </row>
    <row r="8" spans="1:10" ht="15.6" customHeight="1" x14ac:dyDescent="0.2">
      <c r="A8" s="25">
        <v>4</v>
      </c>
      <c r="B8" s="30" t="s">
        <v>95</v>
      </c>
      <c r="C8" s="27">
        <v>80</v>
      </c>
      <c r="D8" s="28">
        <v>21</v>
      </c>
      <c r="E8" s="28">
        <v>0</v>
      </c>
      <c r="F8" s="27">
        <v>0</v>
      </c>
      <c r="G8" s="29">
        <f t="shared" si="1"/>
        <v>101</v>
      </c>
      <c r="H8" s="81"/>
      <c r="J8" s="32"/>
    </row>
    <row r="9" spans="1:10" ht="15.6" customHeight="1" x14ac:dyDescent="0.2">
      <c r="A9" s="25">
        <v>5</v>
      </c>
      <c r="B9" s="30" t="s">
        <v>53</v>
      </c>
      <c r="C9" s="27">
        <v>80</v>
      </c>
      <c r="D9" s="28">
        <v>0</v>
      </c>
      <c r="E9" s="28">
        <v>0</v>
      </c>
      <c r="F9" s="27">
        <v>0</v>
      </c>
      <c r="G9" s="29">
        <f t="shared" si="1"/>
        <v>80</v>
      </c>
      <c r="H9" s="81"/>
    </row>
    <row r="10" spans="1:10" ht="27.75" customHeight="1" x14ac:dyDescent="0.2">
      <c r="A10" s="25">
        <v>6</v>
      </c>
      <c r="B10" s="33" t="s">
        <v>96</v>
      </c>
      <c r="C10" s="27">
        <v>100</v>
      </c>
      <c r="D10" s="28">
        <v>0</v>
      </c>
      <c r="E10" s="28">
        <v>0</v>
      </c>
      <c r="F10" s="27">
        <v>150</v>
      </c>
      <c r="G10" s="29">
        <f t="shared" si="1"/>
        <v>250</v>
      </c>
      <c r="H10" s="81"/>
    </row>
    <row r="11" spans="1:10" ht="17.45" customHeight="1" x14ac:dyDescent="0.2">
      <c r="A11" s="25">
        <v>7</v>
      </c>
      <c r="B11" s="30" t="s">
        <v>33</v>
      </c>
      <c r="C11" s="27">
        <v>0</v>
      </c>
      <c r="D11" s="28">
        <v>14</v>
      </c>
      <c r="E11" s="28">
        <v>0</v>
      </c>
      <c r="F11" s="27">
        <v>0</v>
      </c>
      <c r="G11" s="29">
        <f t="shared" si="1"/>
        <v>14</v>
      </c>
      <c r="H11" s="81"/>
    </row>
    <row r="12" spans="1:10" ht="17.45" customHeight="1" x14ac:dyDescent="0.2">
      <c r="A12" s="25">
        <v>8</v>
      </c>
      <c r="B12" s="30" t="s">
        <v>147</v>
      </c>
      <c r="C12" s="27">
        <v>0</v>
      </c>
      <c r="D12" s="28">
        <v>10</v>
      </c>
      <c r="E12" s="28">
        <v>0</v>
      </c>
      <c r="F12" s="27">
        <v>0</v>
      </c>
      <c r="G12" s="29">
        <f t="shared" si="1"/>
        <v>10</v>
      </c>
      <c r="H12" s="81"/>
    </row>
    <row r="13" spans="1:10" ht="27.75" customHeight="1" x14ac:dyDescent="0.2">
      <c r="A13" s="25">
        <v>9</v>
      </c>
      <c r="B13" s="33" t="s">
        <v>86</v>
      </c>
      <c r="C13" s="27">
        <v>0</v>
      </c>
      <c r="D13" s="28">
        <v>0</v>
      </c>
      <c r="E13" s="28">
        <v>0</v>
      </c>
      <c r="F13" s="27">
        <v>50</v>
      </c>
      <c r="G13" s="29">
        <f t="shared" si="1"/>
        <v>50</v>
      </c>
      <c r="H13" s="81"/>
    </row>
    <row r="14" spans="1:10" ht="27" x14ac:dyDescent="0.2">
      <c r="A14" s="25">
        <v>10</v>
      </c>
      <c r="B14" s="30" t="s">
        <v>204</v>
      </c>
      <c r="C14" s="27">
        <v>0</v>
      </c>
      <c r="D14" s="28">
        <v>0</v>
      </c>
      <c r="E14" s="28">
        <v>0</v>
      </c>
      <c r="F14" s="27">
        <v>32</v>
      </c>
      <c r="G14" s="29">
        <f t="shared" si="1"/>
        <v>32</v>
      </c>
      <c r="H14" s="81"/>
    </row>
    <row r="15" spans="1:10" ht="17.45" customHeight="1" x14ac:dyDescent="0.2">
      <c r="A15" s="25">
        <v>11</v>
      </c>
      <c r="B15" s="30" t="s">
        <v>58</v>
      </c>
      <c r="C15" s="27">
        <v>0</v>
      </c>
      <c r="D15" s="28">
        <v>0</v>
      </c>
      <c r="E15" s="28">
        <v>0</v>
      </c>
      <c r="F15" s="27">
        <v>4</v>
      </c>
      <c r="G15" s="29">
        <f t="shared" si="1"/>
        <v>4</v>
      </c>
      <c r="H15" s="81"/>
    </row>
    <row r="16" spans="1:10" ht="17.25" customHeight="1" x14ac:dyDescent="0.2">
      <c r="A16" s="25">
        <v>12</v>
      </c>
      <c r="B16" s="30" t="s">
        <v>87</v>
      </c>
      <c r="C16" s="27">
        <v>0</v>
      </c>
      <c r="D16" s="28">
        <v>0</v>
      </c>
      <c r="E16" s="28">
        <v>0</v>
      </c>
      <c r="F16" s="27">
        <v>9</v>
      </c>
      <c r="G16" s="29">
        <f t="shared" si="1"/>
        <v>9</v>
      </c>
      <c r="H16" s="81"/>
    </row>
    <row r="17" spans="1:8" ht="15.6" customHeight="1" x14ac:dyDescent="0.2">
      <c r="A17" s="25">
        <v>13</v>
      </c>
      <c r="B17" s="30" t="s">
        <v>47</v>
      </c>
      <c r="C17" s="27">
        <v>0</v>
      </c>
      <c r="D17" s="28">
        <v>0</v>
      </c>
      <c r="E17" s="28">
        <v>0</v>
      </c>
      <c r="F17" s="27">
        <v>11</v>
      </c>
      <c r="G17" s="29">
        <f t="shared" si="1"/>
        <v>11</v>
      </c>
      <c r="H17" s="81"/>
    </row>
    <row r="18" spans="1:8" ht="26.25" customHeight="1" x14ac:dyDescent="0.2">
      <c r="A18" s="25">
        <v>14</v>
      </c>
      <c r="B18" s="30" t="s">
        <v>54</v>
      </c>
      <c r="C18" s="27">
        <v>0</v>
      </c>
      <c r="D18" s="28">
        <v>0</v>
      </c>
      <c r="E18" s="28">
        <v>0</v>
      </c>
      <c r="F18" s="27">
        <v>7</v>
      </c>
      <c r="G18" s="29">
        <f t="shared" si="1"/>
        <v>7</v>
      </c>
      <c r="H18" s="81"/>
    </row>
    <row r="19" spans="1:8" ht="33" customHeight="1" x14ac:dyDescent="0.2">
      <c r="A19" s="25">
        <v>15</v>
      </c>
      <c r="B19" s="30" t="s">
        <v>101</v>
      </c>
      <c r="C19" s="27">
        <v>0</v>
      </c>
      <c r="D19" s="28">
        <v>0</v>
      </c>
      <c r="E19" s="28">
        <v>0</v>
      </c>
      <c r="F19" s="27">
        <v>30</v>
      </c>
      <c r="G19" s="29">
        <f t="shared" si="1"/>
        <v>30</v>
      </c>
      <c r="H19" s="81"/>
    </row>
    <row r="20" spans="1:8" ht="30" customHeight="1" x14ac:dyDescent="0.2">
      <c r="A20" s="25">
        <v>16</v>
      </c>
      <c r="B20" s="30" t="s">
        <v>203</v>
      </c>
      <c r="C20" s="27">
        <v>0</v>
      </c>
      <c r="D20" s="28">
        <v>0</v>
      </c>
      <c r="E20" s="28">
        <v>0</v>
      </c>
      <c r="F20" s="27">
        <v>350</v>
      </c>
      <c r="G20" s="29">
        <f t="shared" si="1"/>
        <v>350</v>
      </c>
      <c r="H20" s="81"/>
    </row>
    <row r="21" spans="1:8" ht="14.25" customHeight="1" x14ac:dyDescent="0.2">
      <c r="A21" s="25">
        <v>17</v>
      </c>
      <c r="B21" s="26" t="s">
        <v>37</v>
      </c>
      <c r="C21" s="27">
        <v>0</v>
      </c>
      <c r="D21" s="28">
        <v>0</v>
      </c>
      <c r="E21" s="28">
        <v>0</v>
      </c>
      <c r="F21" s="27">
        <v>31</v>
      </c>
      <c r="G21" s="29">
        <f t="shared" si="1"/>
        <v>31</v>
      </c>
      <c r="H21" s="81"/>
    </row>
    <row r="22" spans="1:8" ht="30.75" customHeight="1" x14ac:dyDescent="0.2">
      <c r="A22" s="25">
        <v>18</v>
      </c>
      <c r="B22" s="30" t="s">
        <v>42</v>
      </c>
      <c r="C22" s="27">
        <v>0</v>
      </c>
      <c r="D22" s="28">
        <v>0</v>
      </c>
      <c r="E22" s="28">
        <v>0</v>
      </c>
      <c r="F22" s="27">
        <v>40</v>
      </c>
      <c r="G22" s="29">
        <f t="shared" si="1"/>
        <v>40</v>
      </c>
      <c r="H22" s="81"/>
    </row>
    <row r="23" spans="1:8" ht="15.6" customHeight="1" x14ac:dyDescent="0.2">
      <c r="A23" s="25">
        <v>19</v>
      </c>
      <c r="B23" s="30" t="s">
        <v>67</v>
      </c>
      <c r="C23" s="27">
        <v>0</v>
      </c>
      <c r="D23" s="28">
        <v>0</v>
      </c>
      <c r="E23" s="28">
        <v>0</v>
      </c>
      <c r="F23" s="27">
        <v>36</v>
      </c>
      <c r="G23" s="29">
        <f t="shared" si="1"/>
        <v>36</v>
      </c>
      <c r="H23" s="81"/>
    </row>
    <row r="24" spans="1:8" ht="15.6" customHeight="1" x14ac:dyDescent="0.2">
      <c r="A24" s="25">
        <v>20</v>
      </c>
      <c r="B24" s="30" t="s">
        <v>66</v>
      </c>
      <c r="C24" s="27">
        <v>0</v>
      </c>
      <c r="D24" s="28">
        <v>0</v>
      </c>
      <c r="E24" s="28">
        <v>0</v>
      </c>
      <c r="F24" s="27">
        <v>6</v>
      </c>
      <c r="G24" s="29">
        <f t="shared" si="1"/>
        <v>6</v>
      </c>
      <c r="H24" s="81"/>
    </row>
    <row r="25" spans="1:8" ht="29.25" customHeight="1" x14ac:dyDescent="0.2">
      <c r="A25" s="25">
        <v>21</v>
      </c>
      <c r="B25" s="30" t="s">
        <v>106</v>
      </c>
      <c r="C25" s="27">
        <v>0</v>
      </c>
      <c r="D25" s="28">
        <v>0</v>
      </c>
      <c r="E25" s="28">
        <v>0</v>
      </c>
      <c r="F25" s="27">
        <v>3</v>
      </c>
      <c r="G25" s="29">
        <f t="shared" si="1"/>
        <v>3</v>
      </c>
      <c r="H25" s="81"/>
    </row>
    <row r="26" spans="1:8" ht="28.5" customHeight="1" x14ac:dyDescent="0.2">
      <c r="A26" s="25">
        <v>22</v>
      </c>
      <c r="B26" s="26" t="s">
        <v>82</v>
      </c>
      <c r="C26" s="27">
        <v>0</v>
      </c>
      <c r="D26" s="28">
        <v>0</v>
      </c>
      <c r="E26" s="28">
        <v>0</v>
      </c>
      <c r="F26" s="27">
        <v>150</v>
      </c>
      <c r="G26" s="29">
        <f t="shared" si="1"/>
        <v>150</v>
      </c>
      <c r="H26" s="81"/>
    </row>
    <row r="27" spans="1:8" s="34" customFormat="1" ht="31.5" customHeight="1" x14ac:dyDescent="0.25">
      <c r="A27" s="25">
        <v>23</v>
      </c>
      <c r="B27" s="30" t="s">
        <v>110</v>
      </c>
      <c r="C27" s="27">
        <v>0</v>
      </c>
      <c r="D27" s="28">
        <v>0</v>
      </c>
      <c r="E27" s="28">
        <v>0</v>
      </c>
      <c r="F27" s="27">
        <v>50</v>
      </c>
      <c r="G27" s="29">
        <f t="shared" si="1"/>
        <v>50</v>
      </c>
      <c r="H27" s="81"/>
    </row>
    <row r="28" spans="1:8" ht="17.25" customHeight="1" x14ac:dyDescent="0.2">
      <c r="A28" s="25">
        <v>24</v>
      </c>
      <c r="B28" s="33" t="s">
        <v>83</v>
      </c>
      <c r="C28" s="27">
        <v>0</v>
      </c>
      <c r="D28" s="28">
        <v>0</v>
      </c>
      <c r="E28" s="28">
        <v>0</v>
      </c>
      <c r="F28" s="27">
        <v>150</v>
      </c>
      <c r="G28" s="29">
        <f t="shared" si="1"/>
        <v>150</v>
      </c>
      <c r="H28" s="81"/>
    </row>
    <row r="29" spans="1:8" ht="15.6" customHeight="1" x14ac:dyDescent="0.2">
      <c r="A29" s="25">
        <v>25</v>
      </c>
      <c r="B29" s="26" t="s">
        <v>35</v>
      </c>
      <c r="C29" s="27">
        <v>0</v>
      </c>
      <c r="D29" s="28">
        <v>0</v>
      </c>
      <c r="E29" s="28">
        <v>0</v>
      </c>
      <c r="F29" s="27">
        <v>186</v>
      </c>
      <c r="G29" s="29">
        <f t="shared" si="1"/>
        <v>186</v>
      </c>
      <c r="H29" s="81"/>
    </row>
    <row r="30" spans="1:8" ht="30" customHeight="1" x14ac:dyDescent="0.2">
      <c r="A30" s="25">
        <v>26</v>
      </c>
      <c r="B30" s="26" t="s">
        <v>211</v>
      </c>
      <c r="C30" s="27">
        <v>104</v>
      </c>
      <c r="D30" s="28">
        <v>0</v>
      </c>
      <c r="E30" s="28">
        <v>0</v>
      </c>
      <c r="F30" s="27">
        <v>0</v>
      </c>
      <c r="G30" s="29">
        <f t="shared" si="1"/>
        <v>104</v>
      </c>
      <c r="H30" s="81"/>
    </row>
    <row r="31" spans="1:8" ht="30" customHeight="1" x14ac:dyDescent="0.2">
      <c r="A31" s="25">
        <v>27</v>
      </c>
      <c r="B31" s="26" t="s">
        <v>215</v>
      </c>
      <c r="C31" s="27">
        <v>16</v>
      </c>
      <c r="D31" s="28">
        <v>0</v>
      </c>
      <c r="E31" s="28">
        <v>0</v>
      </c>
      <c r="F31" s="27">
        <v>0</v>
      </c>
      <c r="G31" s="29">
        <f t="shared" si="1"/>
        <v>16</v>
      </c>
      <c r="H31" s="81"/>
    </row>
    <row r="32" spans="1:8" ht="30" customHeight="1" x14ac:dyDescent="0.2">
      <c r="A32" s="25">
        <v>28</v>
      </c>
      <c r="B32" s="26" t="s">
        <v>164</v>
      </c>
      <c r="C32" s="27">
        <v>6</v>
      </c>
      <c r="D32" s="28">
        <v>0</v>
      </c>
      <c r="E32" s="28">
        <v>0</v>
      </c>
      <c r="F32" s="27">
        <v>0</v>
      </c>
      <c r="G32" s="29">
        <f t="shared" si="1"/>
        <v>6</v>
      </c>
      <c r="H32" s="81"/>
    </row>
    <row r="33" spans="1:8" ht="30" customHeight="1" x14ac:dyDescent="0.2">
      <c r="A33" s="25">
        <v>29</v>
      </c>
      <c r="B33" s="26" t="s">
        <v>165</v>
      </c>
      <c r="C33" s="27">
        <v>6</v>
      </c>
      <c r="D33" s="28">
        <v>0</v>
      </c>
      <c r="E33" s="28">
        <v>0</v>
      </c>
      <c r="F33" s="27">
        <v>0</v>
      </c>
      <c r="G33" s="29">
        <f t="shared" si="1"/>
        <v>6</v>
      </c>
      <c r="H33" s="81"/>
    </row>
    <row r="34" spans="1:8" ht="32.25" customHeight="1" x14ac:dyDescent="0.2">
      <c r="A34" s="25">
        <v>30</v>
      </c>
      <c r="B34" s="26" t="s">
        <v>222</v>
      </c>
      <c r="C34" s="27">
        <v>12</v>
      </c>
      <c r="D34" s="28">
        <v>0</v>
      </c>
      <c r="E34" s="28">
        <v>0</v>
      </c>
      <c r="F34" s="27">
        <v>0</v>
      </c>
      <c r="G34" s="29">
        <f t="shared" si="1"/>
        <v>12</v>
      </c>
      <c r="H34" s="81"/>
    </row>
    <row r="35" spans="1:8" ht="15.6" customHeight="1" x14ac:dyDescent="0.2">
      <c r="A35" s="25">
        <v>31</v>
      </c>
      <c r="B35" s="30" t="s">
        <v>49</v>
      </c>
      <c r="C35" s="27">
        <v>0</v>
      </c>
      <c r="D35" s="28">
        <v>0</v>
      </c>
      <c r="E35" s="28">
        <v>0</v>
      </c>
      <c r="F35" s="27">
        <v>48</v>
      </c>
      <c r="G35" s="29">
        <f t="shared" si="1"/>
        <v>48</v>
      </c>
      <c r="H35" s="81"/>
    </row>
    <row r="36" spans="1:8" ht="15.6" customHeight="1" x14ac:dyDescent="0.2">
      <c r="A36" s="25">
        <v>32</v>
      </c>
      <c r="B36" s="30" t="s">
        <v>218</v>
      </c>
      <c r="C36" s="27">
        <v>45</v>
      </c>
      <c r="D36" s="28">
        <v>0</v>
      </c>
      <c r="E36" s="28">
        <v>0</v>
      </c>
      <c r="F36" s="27">
        <v>0</v>
      </c>
      <c r="G36" s="29">
        <f t="shared" si="1"/>
        <v>45</v>
      </c>
      <c r="H36" s="81"/>
    </row>
    <row r="37" spans="1:8" ht="15.6" customHeight="1" x14ac:dyDescent="0.2">
      <c r="A37" s="25">
        <v>33</v>
      </c>
      <c r="B37" s="30" t="s">
        <v>223</v>
      </c>
      <c r="C37" s="27">
        <v>0</v>
      </c>
      <c r="D37" s="28">
        <v>26</v>
      </c>
      <c r="E37" s="28">
        <v>0</v>
      </c>
      <c r="F37" s="27">
        <v>0</v>
      </c>
      <c r="G37" s="29">
        <f t="shared" si="1"/>
        <v>26</v>
      </c>
      <c r="H37" s="81"/>
    </row>
    <row r="38" spans="1:8" ht="15.6" customHeight="1" x14ac:dyDescent="0.2">
      <c r="A38" s="25">
        <v>34</v>
      </c>
      <c r="B38" s="30" t="s">
        <v>225</v>
      </c>
      <c r="C38" s="27">
        <v>0</v>
      </c>
      <c r="D38" s="28">
        <v>14</v>
      </c>
      <c r="E38" s="28">
        <v>0</v>
      </c>
      <c r="F38" s="27">
        <v>0</v>
      </c>
      <c r="G38" s="29">
        <f t="shared" si="1"/>
        <v>14</v>
      </c>
      <c r="H38" s="81"/>
    </row>
    <row r="39" spans="1:8" ht="30" customHeight="1" x14ac:dyDescent="0.2">
      <c r="A39" s="25">
        <v>35</v>
      </c>
      <c r="B39" s="30" t="s">
        <v>189</v>
      </c>
      <c r="C39" s="27">
        <v>3</v>
      </c>
      <c r="D39" s="28">
        <v>0</v>
      </c>
      <c r="E39" s="28">
        <v>0</v>
      </c>
      <c r="F39" s="27">
        <v>0</v>
      </c>
      <c r="G39" s="29">
        <f t="shared" si="1"/>
        <v>3</v>
      </c>
      <c r="H39" s="81"/>
    </row>
    <row r="40" spans="1:8" ht="30" customHeight="1" x14ac:dyDescent="0.2">
      <c r="A40" s="25">
        <v>36</v>
      </c>
      <c r="B40" s="30" t="s">
        <v>190</v>
      </c>
      <c r="C40" s="27">
        <v>80</v>
      </c>
      <c r="D40" s="28">
        <v>0</v>
      </c>
      <c r="E40" s="28">
        <v>0</v>
      </c>
      <c r="F40" s="27">
        <v>0</v>
      </c>
      <c r="G40" s="29">
        <f t="shared" si="1"/>
        <v>80</v>
      </c>
      <c r="H40" s="81"/>
    </row>
    <row r="41" spans="1:8" ht="30" customHeight="1" x14ac:dyDescent="0.2">
      <c r="A41" s="25">
        <v>37</v>
      </c>
      <c r="B41" s="30" t="s">
        <v>192</v>
      </c>
      <c r="C41" s="27">
        <v>50</v>
      </c>
      <c r="D41" s="28">
        <v>0</v>
      </c>
      <c r="E41" s="28">
        <v>0</v>
      </c>
      <c r="F41" s="27">
        <v>0</v>
      </c>
      <c r="G41" s="29">
        <f t="shared" si="1"/>
        <v>50</v>
      </c>
      <c r="H41" s="81"/>
    </row>
    <row r="42" spans="1:8" ht="15.75" customHeight="1" x14ac:dyDescent="0.2">
      <c r="A42" s="25">
        <v>38</v>
      </c>
      <c r="B42" s="30" t="s">
        <v>196</v>
      </c>
      <c r="C42" s="27">
        <v>5</v>
      </c>
      <c r="D42" s="28">
        <v>0</v>
      </c>
      <c r="E42" s="28">
        <v>0</v>
      </c>
      <c r="F42" s="27">
        <v>0</v>
      </c>
      <c r="G42" s="29">
        <f t="shared" si="1"/>
        <v>5</v>
      </c>
      <c r="H42" s="81"/>
    </row>
    <row r="43" spans="1:8" ht="31.5" customHeight="1" x14ac:dyDescent="0.2">
      <c r="A43" s="25">
        <v>39</v>
      </c>
      <c r="B43" s="30" t="s">
        <v>234</v>
      </c>
      <c r="C43" s="27">
        <v>60</v>
      </c>
      <c r="D43" s="28">
        <v>0</v>
      </c>
      <c r="E43" s="28">
        <v>0</v>
      </c>
      <c r="F43" s="27">
        <v>0</v>
      </c>
      <c r="G43" s="29">
        <f t="shared" si="1"/>
        <v>60</v>
      </c>
      <c r="H43" s="81"/>
    </row>
    <row r="44" spans="1:8" ht="31.5" customHeight="1" x14ac:dyDescent="0.2">
      <c r="A44" s="25">
        <v>40</v>
      </c>
      <c r="B44" s="30" t="s">
        <v>236</v>
      </c>
      <c r="C44" s="27">
        <v>0</v>
      </c>
      <c r="D44" s="28">
        <v>21</v>
      </c>
      <c r="E44" s="28">
        <v>0</v>
      </c>
      <c r="F44" s="27">
        <v>0</v>
      </c>
      <c r="G44" s="29">
        <f t="shared" si="1"/>
        <v>21</v>
      </c>
      <c r="H44" s="81"/>
    </row>
    <row r="45" spans="1:8" ht="17.25" customHeight="1" x14ac:dyDescent="0.2">
      <c r="A45" s="25">
        <v>41</v>
      </c>
      <c r="B45" s="30" t="s">
        <v>237</v>
      </c>
      <c r="C45" s="27">
        <v>0</v>
      </c>
      <c r="D45" s="28">
        <v>15</v>
      </c>
      <c r="E45" s="28">
        <v>0</v>
      </c>
      <c r="F45" s="27">
        <v>0</v>
      </c>
      <c r="G45" s="29">
        <f t="shared" si="1"/>
        <v>15</v>
      </c>
      <c r="H45" s="81"/>
    </row>
    <row r="46" spans="1:8" ht="17.25" customHeight="1" x14ac:dyDescent="0.2">
      <c r="A46" s="25">
        <v>42</v>
      </c>
      <c r="B46" s="30" t="s">
        <v>176</v>
      </c>
      <c r="C46" s="27">
        <v>0</v>
      </c>
      <c r="D46" s="28">
        <v>401</v>
      </c>
      <c r="E46" s="28">
        <v>0</v>
      </c>
      <c r="F46" s="27">
        <v>0</v>
      </c>
      <c r="G46" s="29">
        <f t="shared" si="1"/>
        <v>401</v>
      </c>
      <c r="H46" s="81"/>
    </row>
    <row r="47" spans="1:8" s="17" customFormat="1" ht="17.25" customHeight="1" x14ac:dyDescent="0.2">
      <c r="A47" s="25">
        <v>43</v>
      </c>
      <c r="B47" s="30" t="s">
        <v>250</v>
      </c>
      <c r="C47" s="27">
        <v>14</v>
      </c>
      <c r="D47" s="28">
        <v>0</v>
      </c>
      <c r="E47" s="28">
        <v>0</v>
      </c>
      <c r="F47" s="27">
        <v>0</v>
      </c>
      <c r="G47" s="29">
        <f t="shared" si="1"/>
        <v>14</v>
      </c>
      <c r="H47" s="81"/>
    </row>
    <row r="48" spans="1:8" ht="30" customHeight="1" x14ac:dyDescent="0.2">
      <c r="A48" s="25">
        <v>44</v>
      </c>
      <c r="B48" s="30" t="s">
        <v>217</v>
      </c>
      <c r="C48" s="27">
        <v>50</v>
      </c>
      <c r="D48" s="28">
        <v>0</v>
      </c>
      <c r="E48" s="28">
        <v>0</v>
      </c>
      <c r="F48" s="27">
        <v>0</v>
      </c>
      <c r="G48" s="29">
        <f t="shared" si="1"/>
        <v>50</v>
      </c>
      <c r="H48" s="81"/>
    </row>
    <row r="49" spans="1:8" s="36" customFormat="1" ht="15.6" customHeight="1" x14ac:dyDescent="0.2">
      <c r="A49" s="25"/>
      <c r="B49" s="22" t="s">
        <v>71</v>
      </c>
      <c r="C49" s="35">
        <f>SUM(C5:C48)</f>
        <v>711</v>
      </c>
      <c r="D49" s="35">
        <f t="shared" ref="D49:G49" si="2">SUM(D5:D48)</f>
        <v>647</v>
      </c>
      <c r="E49" s="35">
        <f t="shared" si="2"/>
        <v>0</v>
      </c>
      <c r="F49" s="35">
        <f t="shared" si="2"/>
        <v>1457</v>
      </c>
      <c r="G49" s="35">
        <f t="shared" si="2"/>
        <v>2815</v>
      </c>
      <c r="H49" s="82"/>
    </row>
    <row r="50" spans="1:8" ht="15.75" customHeight="1" x14ac:dyDescent="0.2">
      <c r="A50" s="25">
        <v>1</v>
      </c>
      <c r="B50" s="26" t="s">
        <v>36</v>
      </c>
      <c r="C50" s="27">
        <v>0</v>
      </c>
      <c r="D50" s="28">
        <v>0</v>
      </c>
      <c r="E50" s="28">
        <v>0</v>
      </c>
      <c r="F50" s="27">
        <v>30</v>
      </c>
      <c r="G50" s="29">
        <f t="shared" si="1"/>
        <v>30</v>
      </c>
      <c r="H50" s="80" t="s">
        <v>72</v>
      </c>
    </row>
    <row r="51" spans="1:8" ht="15.6" customHeight="1" x14ac:dyDescent="0.2">
      <c r="A51" s="25">
        <v>2</v>
      </c>
      <c r="B51" s="26" t="s">
        <v>21</v>
      </c>
      <c r="C51" s="27">
        <v>0</v>
      </c>
      <c r="D51" s="28">
        <v>0</v>
      </c>
      <c r="E51" s="28">
        <v>0</v>
      </c>
      <c r="F51" s="27">
        <v>22</v>
      </c>
      <c r="G51" s="29">
        <f t="shared" si="1"/>
        <v>22</v>
      </c>
      <c r="H51" s="81"/>
    </row>
    <row r="52" spans="1:8" ht="15.6" customHeight="1" x14ac:dyDescent="0.2">
      <c r="A52" s="25">
        <v>3</v>
      </c>
      <c r="B52" s="30" t="s">
        <v>85</v>
      </c>
      <c r="C52" s="27">
        <v>0</v>
      </c>
      <c r="D52" s="28">
        <v>0</v>
      </c>
      <c r="E52" s="28">
        <v>0</v>
      </c>
      <c r="F52" s="27">
        <v>30</v>
      </c>
      <c r="G52" s="29">
        <f t="shared" si="1"/>
        <v>30</v>
      </c>
      <c r="H52" s="81"/>
    </row>
    <row r="53" spans="1:8" ht="15.6" customHeight="1" x14ac:dyDescent="0.2">
      <c r="A53" s="25">
        <v>4</v>
      </c>
      <c r="B53" s="30" t="s">
        <v>84</v>
      </c>
      <c r="C53" s="27">
        <v>0</v>
      </c>
      <c r="D53" s="28">
        <v>0</v>
      </c>
      <c r="E53" s="28">
        <v>0</v>
      </c>
      <c r="F53" s="27">
        <v>6</v>
      </c>
      <c r="G53" s="29">
        <f t="shared" si="1"/>
        <v>6</v>
      </c>
      <c r="H53" s="81"/>
    </row>
    <row r="54" spans="1:8" s="34" customFormat="1" ht="45" customHeight="1" x14ac:dyDescent="0.25">
      <c r="A54" s="25">
        <v>5</v>
      </c>
      <c r="B54" s="30" t="s">
        <v>98</v>
      </c>
      <c r="C54" s="27">
        <v>0</v>
      </c>
      <c r="D54" s="28">
        <v>0</v>
      </c>
      <c r="E54" s="28">
        <v>0</v>
      </c>
      <c r="F54" s="27">
        <v>150</v>
      </c>
      <c r="G54" s="29">
        <f t="shared" si="1"/>
        <v>150</v>
      </c>
      <c r="H54" s="81"/>
    </row>
    <row r="55" spans="1:8" s="34" customFormat="1" ht="27" customHeight="1" x14ac:dyDescent="0.25">
      <c r="A55" s="25">
        <v>6</v>
      </c>
      <c r="B55" s="30" t="s">
        <v>206</v>
      </c>
      <c r="C55" s="27">
        <v>9</v>
      </c>
      <c r="D55" s="28">
        <v>0</v>
      </c>
      <c r="E55" s="28">
        <v>0</v>
      </c>
      <c r="F55" s="27">
        <v>0</v>
      </c>
      <c r="G55" s="29">
        <f t="shared" si="1"/>
        <v>9</v>
      </c>
      <c r="H55" s="81"/>
    </row>
    <row r="56" spans="1:8" s="34" customFormat="1" ht="29.25" customHeight="1" x14ac:dyDescent="0.25">
      <c r="A56" s="25">
        <v>7</v>
      </c>
      <c r="B56" s="30" t="s">
        <v>208</v>
      </c>
      <c r="C56" s="27">
        <v>60</v>
      </c>
      <c r="D56" s="28">
        <v>0</v>
      </c>
      <c r="E56" s="28">
        <v>0</v>
      </c>
      <c r="F56" s="27">
        <v>0</v>
      </c>
      <c r="G56" s="29">
        <f t="shared" si="1"/>
        <v>60</v>
      </c>
      <c r="H56" s="81"/>
    </row>
    <row r="57" spans="1:8" s="34" customFormat="1" ht="29.25" customHeight="1" x14ac:dyDescent="0.25">
      <c r="A57" s="25">
        <v>8</v>
      </c>
      <c r="B57" s="30" t="s">
        <v>143</v>
      </c>
      <c r="C57" s="27">
        <v>20</v>
      </c>
      <c r="D57" s="28">
        <v>0</v>
      </c>
      <c r="E57" s="28">
        <v>0</v>
      </c>
      <c r="F57" s="27">
        <v>0</v>
      </c>
      <c r="G57" s="29">
        <f t="shared" si="1"/>
        <v>20</v>
      </c>
      <c r="H57" s="81"/>
    </row>
    <row r="58" spans="1:8" s="34" customFormat="1" ht="30.75" customHeight="1" x14ac:dyDescent="0.25">
      <c r="A58" s="25">
        <v>9</v>
      </c>
      <c r="B58" s="30" t="s">
        <v>209</v>
      </c>
      <c r="C58" s="27">
        <v>42</v>
      </c>
      <c r="D58" s="28">
        <v>0</v>
      </c>
      <c r="E58" s="28">
        <v>0</v>
      </c>
      <c r="F58" s="27">
        <v>0</v>
      </c>
      <c r="G58" s="29">
        <f t="shared" si="1"/>
        <v>42</v>
      </c>
      <c r="H58" s="81"/>
    </row>
    <row r="59" spans="1:8" s="34" customFormat="1" ht="31.5" customHeight="1" x14ac:dyDescent="0.25">
      <c r="A59" s="25">
        <v>10</v>
      </c>
      <c r="B59" s="30" t="s">
        <v>210</v>
      </c>
      <c r="C59" s="27">
        <v>60</v>
      </c>
      <c r="D59" s="28">
        <v>0</v>
      </c>
      <c r="E59" s="28">
        <v>0</v>
      </c>
      <c r="F59" s="27">
        <v>0</v>
      </c>
      <c r="G59" s="29">
        <f t="shared" si="1"/>
        <v>60</v>
      </c>
      <c r="H59" s="81"/>
    </row>
    <row r="60" spans="1:8" s="34" customFormat="1" ht="31.5" customHeight="1" x14ac:dyDescent="0.25">
      <c r="A60" s="25">
        <v>11</v>
      </c>
      <c r="B60" s="30" t="s">
        <v>155</v>
      </c>
      <c r="C60" s="27">
        <v>50</v>
      </c>
      <c r="D60" s="28">
        <v>0</v>
      </c>
      <c r="E60" s="28">
        <v>0</v>
      </c>
      <c r="F60" s="27">
        <v>0</v>
      </c>
      <c r="G60" s="29">
        <f t="shared" si="1"/>
        <v>50</v>
      </c>
      <c r="H60" s="81"/>
    </row>
    <row r="61" spans="1:8" s="34" customFormat="1" ht="31.5" customHeight="1" x14ac:dyDescent="0.25">
      <c r="A61" s="25">
        <v>12</v>
      </c>
      <c r="B61" s="30" t="s">
        <v>152</v>
      </c>
      <c r="C61" s="27">
        <v>27</v>
      </c>
      <c r="D61" s="28">
        <v>0</v>
      </c>
      <c r="E61" s="28">
        <v>0</v>
      </c>
      <c r="F61" s="27">
        <v>0</v>
      </c>
      <c r="G61" s="29">
        <f t="shared" si="1"/>
        <v>27</v>
      </c>
      <c r="H61" s="81"/>
    </row>
    <row r="62" spans="1:8" s="34" customFormat="1" ht="16.5" customHeight="1" x14ac:dyDescent="0.25">
      <c r="A62" s="25">
        <v>13</v>
      </c>
      <c r="B62" s="30" t="s">
        <v>157</v>
      </c>
      <c r="C62" s="27">
        <v>10</v>
      </c>
      <c r="D62" s="28">
        <v>0</v>
      </c>
      <c r="E62" s="28">
        <v>0</v>
      </c>
      <c r="F62" s="27">
        <v>0</v>
      </c>
      <c r="G62" s="29">
        <f t="shared" si="1"/>
        <v>10</v>
      </c>
      <c r="H62" s="81"/>
    </row>
    <row r="63" spans="1:8" s="34" customFormat="1" ht="27.75" customHeight="1" x14ac:dyDescent="0.25">
      <c r="A63" s="25">
        <v>14</v>
      </c>
      <c r="B63" s="30" t="s">
        <v>202</v>
      </c>
      <c r="C63" s="27">
        <v>60</v>
      </c>
      <c r="D63" s="28">
        <v>0</v>
      </c>
      <c r="E63" s="28">
        <v>0</v>
      </c>
      <c r="F63" s="27">
        <v>0</v>
      </c>
      <c r="G63" s="29">
        <f t="shared" si="1"/>
        <v>60</v>
      </c>
      <c r="H63" s="81"/>
    </row>
    <row r="64" spans="1:8" s="34" customFormat="1" ht="27.75" customHeight="1" x14ac:dyDescent="0.25">
      <c r="A64" s="25">
        <v>15</v>
      </c>
      <c r="B64" s="30" t="s">
        <v>184</v>
      </c>
      <c r="C64" s="27">
        <v>50</v>
      </c>
      <c r="D64" s="28">
        <v>0</v>
      </c>
      <c r="E64" s="28">
        <v>0</v>
      </c>
      <c r="F64" s="27">
        <v>0</v>
      </c>
      <c r="G64" s="29">
        <f t="shared" si="1"/>
        <v>50</v>
      </c>
      <c r="H64" s="81"/>
    </row>
    <row r="65" spans="1:8" s="34" customFormat="1" ht="27.75" customHeight="1" x14ac:dyDescent="0.25">
      <c r="A65" s="25">
        <v>16</v>
      </c>
      <c r="B65" s="33" t="s">
        <v>193</v>
      </c>
      <c r="C65" s="27">
        <v>30</v>
      </c>
      <c r="D65" s="28">
        <v>0</v>
      </c>
      <c r="E65" s="28">
        <v>0</v>
      </c>
      <c r="F65" s="27">
        <v>0</v>
      </c>
      <c r="G65" s="29">
        <f t="shared" si="1"/>
        <v>30</v>
      </c>
      <c r="H65" s="81"/>
    </row>
    <row r="66" spans="1:8" ht="15.6" customHeight="1" x14ac:dyDescent="0.2">
      <c r="A66" s="25"/>
      <c r="B66" s="22" t="s">
        <v>71</v>
      </c>
      <c r="C66" s="35">
        <f>SUM(C50:C65)</f>
        <v>418</v>
      </c>
      <c r="D66" s="35">
        <f t="shared" ref="D66:G66" si="3">SUM(D50:D65)</f>
        <v>0</v>
      </c>
      <c r="E66" s="35">
        <f t="shared" si="3"/>
        <v>0</v>
      </c>
      <c r="F66" s="35">
        <f t="shared" si="3"/>
        <v>238</v>
      </c>
      <c r="G66" s="35">
        <f t="shared" si="3"/>
        <v>656</v>
      </c>
      <c r="H66" s="82"/>
    </row>
    <row r="67" spans="1:8" ht="33" customHeight="1" x14ac:dyDescent="0.2">
      <c r="A67" s="25"/>
      <c r="B67" s="37" t="s">
        <v>5</v>
      </c>
      <c r="C67" s="35">
        <v>1450</v>
      </c>
      <c r="D67" s="23">
        <v>150</v>
      </c>
      <c r="E67" s="28">
        <v>0</v>
      </c>
      <c r="F67" s="35">
        <v>3495</v>
      </c>
      <c r="G67" s="38">
        <f t="shared" si="1"/>
        <v>5095</v>
      </c>
      <c r="H67" s="39" t="s">
        <v>131</v>
      </c>
    </row>
    <row r="68" spans="1:8" x14ac:dyDescent="0.2">
      <c r="A68" s="25">
        <v>1</v>
      </c>
      <c r="B68" s="26" t="s">
        <v>22</v>
      </c>
      <c r="C68" s="27">
        <v>0</v>
      </c>
      <c r="D68" s="28">
        <v>0</v>
      </c>
      <c r="E68" s="28">
        <v>0</v>
      </c>
      <c r="F68" s="27">
        <v>100</v>
      </c>
      <c r="G68" s="29">
        <f t="shared" si="1"/>
        <v>100</v>
      </c>
      <c r="H68" s="80" t="s">
        <v>238</v>
      </c>
    </row>
    <row r="69" spans="1:8" x14ac:dyDescent="0.2">
      <c r="A69" s="25">
        <v>2</v>
      </c>
      <c r="B69" s="30" t="s">
        <v>103</v>
      </c>
      <c r="C69" s="27">
        <v>0</v>
      </c>
      <c r="D69" s="28">
        <v>0</v>
      </c>
      <c r="E69" s="28">
        <v>0</v>
      </c>
      <c r="F69" s="27">
        <v>46</v>
      </c>
      <c r="G69" s="29">
        <f t="shared" si="1"/>
        <v>46</v>
      </c>
      <c r="H69" s="81"/>
    </row>
    <row r="70" spans="1:8" ht="28.5" customHeight="1" x14ac:dyDescent="0.2">
      <c r="A70" s="25">
        <v>3</v>
      </c>
      <c r="B70" s="30" t="s">
        <v>48</v>
      </c>
      <c r="C70" s="27">
        <v>0</v>
      </c>
      <c r="D70" s="28">
        <v>0</v>
      </c>
      <c r="E70" s="28">
        <v>0</v>
      </c>
      <c r="F70" s="27">
        <v>5</v>
      </c>
      <c r="G70" s="29">
        <f t="shared" si="1"/>
        <v>5</v>
      </c>
      <c r="H70" s="81"/>
    </row>
    <row r="71" spans="1:8" ht="26.25" customHeight="1" x14ac:dyDescent="0.2">
      <c r="A71" s="25">
        <v>4</v>
      </c>
      <c r="B71" s="30" t="s">
        <v>59</v>
      </c>
      <c r="C71" s="27">
        <v>0</v>
      </c>
      <c r="D71" s="28">
        <v>0</v>
      </c>
      <c r="E71" s="28">
        <v>0</v>
      </c>
      <c r="F71" s="27">
        <v>15</v>
      </c>
      <c r="G71" s="29">
        <f t="shared" si="1"/>
        <v>15</v>
      </c>
      <c r="H71" s="81"/>
    </row>
    <row r="72" spans="1:8" ht="27" x14ac:dyDescent="0.2">
      <c r="A72" s="25">
        <v>5</v>
      </c>
      <c r="B72" s="26" t="s">
        <v>39</v>
      </c>
      <c r="C72" s="27">
        <v>0</v>
      </c>
      <c r="D72" s="28">
        <v>0</v>
      </c>
      <c r="E72" s="28">
        <v>0</v>
      </c>
      <c r="F72" s="27">
        <v>25</v>
      </c>
      <c r="G72" s="29">
        <f t="shared" si="1"/>
        <v>25</v>
      </c>
      <c r="H72" s="81"/>
    </row>
    <row r="73" spans="1:8" x14ac:dyDescent="0.2">
      <c r="A73" s="25">
        <v>6</v>
      </c>
      <c r="B73" s="26" t="s">
        <v>28</v>
      </c>
      <c r="C73" s="27">
        <v>0</v>
      </c>
      <c r="D73" s="28">
        <v>0</v>
      </c>
      <c r="E73" s="28">
        <v>0</v>
      </c>
      <c r="F73" s="27">
        <v>40</v>
      </c>
      <c r="G73" s="29">
        <f t="shared" si="1"/>
        <v>40</v>
      </c>
      <c r="H73" s="81"/>
    </row>
    <row r="74" spans="1:8" ht="27" x14ac:dyDescent="0.2">
      <c r="A74" s="25">
        <v>7</v>
      </c>
      <c r="B74" s="30" t="s">
        <v>57</v>
      </c>
      <c r="C74" s="27">
        <v>0</v>
      </c>
      <c r="D74" s="28">
        <v>0</v>
      </c>
      <c r="E74" s="28">
        <v>0</v>
      </c>
      <c r="F74" s="27">
        <v>33</v>
      </c>
      <c r="G74" s="29">
        <f t="shared" si="1"/>
        <v>33</v>
      </c>
      <c r="H74" s="81"/>
    </row>
    <row r="75" spans="1:8" x14ac:dyDescent="0.2">
      <c r="A75" s="25">
        <v>8</v>
      </c>
      <c r="B75" s="30" t="s">
        <v>104</v>
      </c>
      <c r="C75" s="27">
        <v>0</v>
      </c>
      <c r="D75" s="28">
        <v>0</v>
      </c>
      <c r="E75" s="28">
        <v>0</v>
      </c>
      <c r="F75" s="27">
        <v>100</v>
      </c>
      <c r="G75" s="29">
        <f t="shared" si="1"/>
        <v>100</v>
      </c>
      <c r="H75" s="81"/>
    </row>
    <row r="76" spans="1:8" ht="27" x14ac:dyDescent="0.2">
      <c r="A76" s="25">
        <v>9</v>
      </c>
      <c r="B76" s="30" t="s">
        <v>56</v>
      </c>
      <c r="C76" s="27">
        <v>30</v>
      </c>
      <c r="D76" s="28">
        <v>0</v>
      </c>
      <c r="E76" s="28">
        <v>0</v>
      </c>
      <c r="F76" s="27">
        <v>30</v>
      </c>
      <c r="G76" s="29">
        <f t="shared" si="1"/>
        <v>60</v>
      </c>
      <c r="H76" s="81"/>
    </row>
    <row r="77" spans="1:8" ht="27" x14ac:dyDescent="0.2">
      <c r="A77" s="25">
        <v>10</v>
      </c>
      <c r="B77" s="30" t="s">
        <v>64</v>
      </c>
      <c r="C77" s="27">
        <v>0</v>
      </c>
      <c r="D77" s="28">
        <v>0</v>
      </c>
      <c r="E77" s="28">
        <v>0</v>
      </c>
      <c r="F77" s="27">
        <v>40</v>
      </c>
      <c r="G77" s="29">
        <f t="shared" si="1"/>
        <v>40</v>
      </c>
      <c r="H77" s="81"/>
    </row>
    <row r="78" spans="1:8" ht="27.75" customHeight="1" x14ac:dyDescent="0.2">
      <c r="A78" s="25">
        <v>11</v>
      </c>
      <c r="B78" s="30" t="s">
        <v>99</v>
      </c>
      <c r="C78" s="27">
        <v>0</v>
      </c>
      <c r="D78" s="28">
        <v>0</v>
      </c>
      <c r="E78" s="28">
        <v>0</v>
      </c>
      <c r="F78" s="27">
        <v>22</v>
      </c>
      <c r="G78" s="29">
        <f t="shared" si="1"/>
        <v>22</v>
      </c>
      <c r="H78" s="81"/>
    </row>
    <row r="79" spans="1:8" ht="27.75" customHeight="1" x14ac:dyDescent="0.2">
      <c r="A79" s="25">
        <v>12</v>
      </c>
      <c r="B79" s="26" t="s">
        <v>105</v>
      </c>
      <c r="C79" s="27">
        <v>0</v>
      </c>
      <c r="D79" s="28">
        <v>0</v>
      </c>
      <c r="E79" s="28">
        <v>0</v>
      </c>
      <c r="F79" s="27">
        <v>20</v>
      </c>
      <c r="G79" s="29">
        <f t="shared" si="1"/>
        <v>20</v>
      </c>
      <c r="H79" s="81"/>
    </row>
    <row r="80" spans="1:8" ht="27.6" customHeight="1" x14ac:dyDescent="0.2">
      <c r="A80" s="25">
        <v>13</v>
      </c>
      <c r="B80" s="26" t="s">
        <v>30</v>
      </c>
      <c r="C80" s="27">
        <v>0</v>
      </c>
      <c r="D80" s="28">
        <v>0</v>
      </c>
      <c r="E80" s="28">
        <v>0</v>
      </c>
      <c r="F80" s="27">
        <v>150</v>
      </c>
      <c r="G80" s="29">
        <f t="shared" si="1"/>
        <v>150</v>
      </c>
      <c r="H80" s="81"/>
    </row>
    <row r="81" spans="1:8" ht="27.6" customHeight="1" x14ac:dyDescent="0.2">
      <c r="A81" s="25">
        <v>14</v>
      </c>
      <c r="B81" s="26" t="s">
        <v>31</v>
      </c>
      <c r="C81" s="27">
        <v>0</v>
      </c>
      <c r="D81" s="28">
        <v>0</v>
      </c>
      <c r="E81" s="28">
        <v>0</v>
      </c>
      <c r="F81" s="27">
        <v>100</v>
      </c>
      <c r="G81" s="29">
        <f t="shared" si="1"/>
        <v>100</v>
      </c>
      <c r="H81" s="81"/>
    </row>
    <row r="82" spans="1:8" x14ac:dyDescent="0.2">
      <c r="A82" s="25">
        <v>15</v>
      </c>
      <c r="B82" s="30" t="s">
        <v>60</v>
      </c>
      <c r="C82" s="27">
        <v>0</v>
      </c>
      <c r="D82" s="28">
        <v>0</v>
      </c>
      <c r="E82" s="28">
        <v>0</v>
      </c>
      <c r="F82" s="27">
        <v>10</v>
      </c>
      <c r="G82" s="29">
        <f t="shared" si="1"/>
        <v>10</v>
      </c>
      <c r="H82" s="81"/>
    </row>
    <row r="83" spans="1:8" s="40" customFormat="1" x14ac:dyDescent="0.2">
      <c r="A83" s="25">
        <v>16</v>
      </c>
      <c r="B83" s="30" t="s">
        <v>43</v>
      </c>
      <c r="C83" s="27">
        <v>0</v>
      </c>
      <c r="D83" s="28">
        <v>0</v>
      </c>
      <c r="E83" s="28">
        <v>0</v>
      </c>
      <c r="F83" s="27">
        <v>9</v>
      </c>
      <c r="G83" s="29">
        <f t="shared" si="1"/>
        <v>9</v>
      </c>
      <c r="H83" s="81"/>
    </row>
    <row r="84" spans="1:8" ht="32.450000000000003" customHeight="1" x14ac:dyDescent="0.2">
      <c r="A84" s="25">
        <v>17</v>
      </c>
      <c r="B84" s="30" t="s">
        <v>130</v>
      </c>
      <c r="C84" s="27">
        <v>0</v>
      </c>
      <c r="D84" s="28">
        <v>0</v>
      </c>
      <c r="E84" s="28">
        <v>0</v>
      </c>
      <c r="F84" s="27">
        <v>200</v>
      </c>
      <c r="G84" s="29">
        <f t="shared" si="1"/>
        <v>200</v>
      </c>
      <c r="H84" s="81"/>
    </row>
    <row r="85" spans="1:8" s="34" customFormat="1" ht="17.25" customHeight="1" x14ac:dyDescent="0.25">
      <c r="A85" s="25">
        <v>18</v>
      </c>
      <c r="B85" s="30" t="s">
        <v>94</v>
      </c>
      <c r="C85" s="27">
        <v>0</v>
      </c>
      <c r="D85" s="28">
        <v>0</v>
      </c>
      <c r="E85" s="28">
        <v>0</v>
      </c>
      <c r="F85" s="27">
        <v>160</v>
      </c>
      <c r="G85" s="29">
        <f t="shared" si="1"/>
        <v>160</v>
      </c>
      <c r="H85" s="81"/>
    </row>
    <row r="86" spans="1:8" s="34" customFormat="1" ht="17.25" customHeight="1" x14ac:dyDescent="0.25">
      <c r="A86" s="25">
        <v>19</v>
      </c>
      <c r="B86" s="41" t="s">
        <v>214</v>
      </c>
      <c r="C86" s="27">
        <v>22</v>
      </c>
      <c r="D86" s="28">
        <v>0</v>
      </c>
      <c r="E86" s="28">
        <v>0</v>
      </c>
      <c r="F86" s="27">
        <v>0</v>
      </c>
      <c r="G86" s="29">
        <f t="shared" si="1"/>
        <v>22</v>
      </c>
      <c r="H86" s="81"/>
    </row>
    <row r="87" spans="1:8" s="34" customFormat="1" ht="30" customHeight="1" x14ac:dyDescent="0.25">
      <c r="A87" s="25">
        <v>20</v>
      </c>
      <c r="B87" s="41" t="s">
        <v>220</v>
      </c>
      <c r="C87" s="27">
        <v>16</v>
      </c>
      <c r="D87" s="28">
        <v>0</v>
      </c>
      <c r="E87" s="28">
        <v>0</v>
      </c>
      <c r="F87" s="27">
        <v>0</v>
      </c>
      <c r="G87" s="29">
        <f t="shared" si="1"/>
        <v>16</v>
      </c>
      <c r="H87" s="81"/>
    </row>
    <row r="88" spans="1:8" ht="18.75" customHeight="1" x14ac:dyDescent="0.2">
      <c r="A88" s="25">
        <v>21</v>
      </c>
      <c r="B88" s="30" t="s">
        <v>221</v>
      </c>
      <c r="C88" s="27">
        <v>13</v>
      </c>
      <c r="D88" s="28">
        <v>0</v>
      </c>
      <c r="E88" s="28">
        <v>0</v>
      </c>
      <c r="F88" s="27">
        <v>0</v>
      </c>
      <c r="G88" s="29">
        <f>SUM(C88:F88)</f>
        <v>13</v>
      </c>
      <c r="H88" s="81"/>
    </row>
    <row r="89" spans="1:8" ht="15.6" customHeight="1" x14ac:dyDescent="0.2">
      <c r="A89" s="25">
        <v>22</v>
      </c>
      <c r="B89" s="42" t="s">
        <v>24</v>
      </c>
      <c r="C89" s="27">
        <v>50</v>
      </c>
      <c r="D89" s="28">
        <v>0</v>
      </c>
      <c r="E89" s="28">
        <v>0</v>
      </c>
      <c r="F89" s="27">
        <v>200</v>
      </c>
      <c r="G89" s="29">
        <f t="shared" si="1"/>
        <v>250</v>
      </c>
      <c r="H89" s="81"/>
    </row>
    <row r="90" spans="1:8" ht="27.75" customHeight="1" x14ac:dyDescent="0.2">
      <c r="A90" s="25">
        <v>23</v>
      </c>
      <c r="B90" s="42" t="s">
        <v>227</v>
      </c>
      <c r="C90" s="27">
        <v>20</v>
      </c>
      <c r="D90" s="28">
        <v>0</v>
      </c>
      <c r="E90" s="28">
        <v>0</v>
      </c>
      <c r="F90" s="27">
        <v>0</v>
      </c>
      <c r="G90" s="29">
        <f t="shared" si="1"/>
        <v>20</v>
      </c>
      <c r="H90" s="81"/>
    </row>
    <row r="91" spans="1:8" ht="28.5" customHeight="1" x14ac:dyDescent="0.2">
      <c r="A91" s="25">
        <v>24</v>
      </c>
      <c r="B91" s="42" t="s">
        <v>231</v>
      </c>
      <c r="C91" s="27">
        <v>20</v>
      </c>
      <c r="D91" s="28">
        <v>0</v>
      </c>
      <c r="E91" s="28">
        <v>0</v>
      </c>
      <c r="F91" s="27">
        <v>0</v>
      </c>
      <c r="G91" s="29">
        <f t="shared" si="1"/>
        <v>20</v>
      </c>
      <c r="H91" s="81"/>
    </row>
    <row r="92" spans="1:8" ht="30" customHeight="1" x14ac:dyDescent="0.2">
      <c r="A92" s="25">
        <v>25</v>
      </c>
      <c r="B92" s="42" t="s">
        <v>188</v>
      </c>
      <c r="C92" s="27">
        <v>13</v>
      </c>
      <c r="D92" s="28">
        <v>0</v>
      </c>
      <c r="E92" s="28">
        <v>0</v>
      </c>
      <c r="F92" s="27">
        <v>0</v>
      </c>
      <c r="G92" s="29">
        <f t="shared" si="1"/>
        <v>13</v>
      </c>
      <c r="H92" s="81"/>
    </row>
    <row r="93" spans="1:8" ht="30.75" customHeight="1" x14ac:dyDescent="0.2">
      <c r="A93" s="25">
        <v>26</v>
      </c>
      <c r="B93" s="42" t="s">
        <v>224</v>
      </c>
      <c r="C93" s="27">
        <v>23</v>
      </c>
      <c r="D93" s="28">
        <v>44</v>
      </c>
      <c r="E93" s="28">
        <v>0</v>
      </c>
      <c r="F93" s="27">
        <v>0</v>
      </c>
      <c r="G93" s="29">
        <f t="shared" si="1"/>
        <v>67</v>
      </c>
      <c r="H93" s="81"/>
    </row>
    <row r="94" spans="1:8" s="34" customFormat="1" ht="27.75" customHeight="1" x14ac:dyDescent="0.25">
      <c r="A94" s="25">
        <v>29</v>
      </c>
      <c r="B94" s="30" t="s">
        <v>194</v>
      </c>
      <c r="C94" s="27">
        <v>18</v>
      </c>
      <c r="D94" s="28">
        <v>0</v>
      </c>
      <c r="E94" s="28">
        <v>0</v>
      </c>
      <c r="F94" s="27">
        <v>0</v>
      </c>
      <c r="G94" s="29">
        <f t="shared" ref="G94:G103" si="4">SUM(C94:F94)</f>
        <v>18</v>
      </c>
      <c r="H94" s="81"/>
    </row>
    <row r="95" spans="1:8" s="34" customFormat="1" ht="23.45" customHeight="1" x14ac:dyDescent="0.25">
      <c r="A95" s="25">
        <v>30</v>
      </c>
      <c r="B95" s="30" t="s">
        <v>195</v>
      </c>
      <c r="C95" s="27">
        <v>20</v>
      </c>
      <c r="D95" s="28">
        <v>20</v>
      </c>
      <c r="E95" s="28">
        <v>0</v>
      </c>
      <c r="F95" s="27">
        <v>0</v>
      </c>
      <c r="G95" s="29">
        <f t="shared" si="4"/>
        <v>40</v>
      </c>
      <c r="H95" s="81"/>
    </row>
    <row r="96" spans="1:8" s="34" customFormat="1" ht="17.25" customHeight="1" x14ac:dyDescent="0.25">
      <c r="A96" s="25">
        <v>31</v>
      </c>
      <c r="B96" s="30" t="s">
        <v>239</v>
      </c>
      <c r="C96" s="27">
        <v>20</v>
      </c>
      <c r="D96" s="28">
        <v>0</v>
      </c>
      <c r="E96" s="28">
        <v>0</v>
      </c>
      <c r="F96" s="27">
        <v>0</v>
      </c>
      <c r="G96" s="29">
        <f t="shared" si="4"/>
        <v>20</v>
      </c>
      <c r="H96" s="81"/>
    </row>
    <row r="97" spans="1:8" s="34" customFormat="1" ht="16.5" customHeight="1" x14ac:dyDescent="0.25">
      <c r="A97" s="25">
        <v>32</v>
      </c>
      <c r="B97" s="30" t="s">
        <v>240</v>
      </c>
      <c r="C97" s="27">
        <v>30</v>
      </c>
      <c r="D97" s="28">
        <v>0</v>
      </c>
      <c r="E97" s="28">
        <v>0</v>
      </c>
      <c r="F97" s="27">
        <v>0</v>
      </c>
      <c r="G97" s="29">
        <f t="shared" si="4"/>
        <v>30</v>
      </c>
      <c r="H97" s="81"/>
    </row>
    <row r="98" spans="1:8" ht="15.6" customHeight="1" x14ac:dyDescent="0.2">
      <c r="A98" s="25">
        <v>33</v>
      </c>
      <c r="B98" s="26" t="s">
        <v>158</v>
      </c>
      <c r="C98" s="27">
        <v>17</v>
      </c>
      <c r="D98" s="28">
        <v>0</v>
      </c>
      <c r="E98" s="28">
        <v>0</v>
      </c>
      <c r="F98" s="27">
        <v>0</v>
      </c>
      <c r="G98" s="29">
        <f t="shared" si="4"/>
        <v>17</v>
      </c>
      <c r="H98" s="81"/>
    </row>
    <row r="99" spans="1:8" ht="15.6" customHeight="1" x14ac:dyDescent="0.2">
      <c r="A99" s="25">
        <v>34</v>
      </c>
      <c r="B99" s="26" t="s">
        <v>212</v>
      </c>
      <c r="C99" s="27">
        <v>18</v>
      </c>
      <c r="D99" s="28">
        <v>0</v>
      </c>
      <c r="E99" s="28">
        <v>0</v>
      </c>
      <c r="F99" s="27">
        <v>0</v>
      </c>
      <c r="G99" s="29">
        <f t="shared" si="4"/>
        <v>18</v>
      </c>
      <c r="H99" s="81"/>
    </row>
    <row r="100" spans="1:8" ht="15.6" customHeight="1" x14ac:dyDescent="0.2">
      <c r="A100" s="25">
        <v>35</v>
      </c>
      <c r="B100" s="26" t="s">
        <v>160</v>
      </c>
      <c r="C100" s="27">
        <v>18</v>
      </c>
      <c r="D100" s="28">
        <v>0</v>
      </c>
      <c r="E100" s="28">
        <v>0</v>
      </c>
      <c r="F100" s="27">
        <v>0</v>
      </c>
      <c r="G100" s="29">
        <f t="shared" si="4"/>
        <v>18</v>
      </c>
      <c r="H100" s="81"/>
    </row>
    <row r="101" spans="1:8" ht="24.75" customHeight="1" x14ac:dyDescent="0.2">
      <c r="A101" s="25">
        <v>36</v>
      </c>
      <c r="B101" s="26" t="s">
        <v>213</v>
      </c>
      <c r="C101" s="27">
        <v>20</v>
      </c>
      <c r="D101" s="28">
        <v>0</v>
      </c>
      <c r="E101" s="28">
        <v>0</v>
      </c>
      <c r="F101" s="27">
        <v>0</v>
      </c>
      <c r="G101" s="29">
        <f t="shared" si="4"/>
        <v>20</v>
      </c>
      <c r="H101" s="81"/>
    </row>
    <row r="102" spans="1:8" ht="15.6" customHeight="1" x14ac:dyDescent="0.2">
      <c r="A102" s="25">
        <v>37</v>
      </c>
      <c r="B102" s="26" t="s">
        <v>172</v>
      </c>
      <c r="C102" s="27">
        <v>50</v>
      </c>
      <c r="D102" s="28">
        <v>0</v>
      </c>
      <c r="E102" s="28">
        <v>0</v>
      </c>
      <c r="F102" s="27">
        <v>0</v>
      </c>
      <c r="G102" s="29">
        <f t="shared" si="4"/>
        <v>50</v>
      </c>
      <c r="H102" s="81"/>
    </row>
    <row r="103" spans="1:8" ht="30.75" customHeight="1" x14ac:dyDescent="0.2">
      <c r="A103" s="25">
        <v>38</v>
      </c>
      <c r="B103" s="26" t="s">
        <v>242</v>
      </c>
      <c r="C103" s="27">
        <v>30</v>
      </c>
      <c r="D103" s="28">
        <v>0</v>
      </c>
      <c r="E103" s="28">
        <v>0</v>
      </c>
      <c r="F103" s="27">
        <v>0</v>
      </c>
      <c r="G103" s="29">
        <f t="shared" si="4"/>
        <v>30</v>
      </c>
      <c r="H103" s="81"/>
    </row>
    <row r="104" spans="1:8" s="34" customFormat="1" ht="27.75" customHeight="1" x14ac:dyDescent="0.25">
      <c r="A104" s="25">
        <v>39</v>
      </c>
      <c r="B104" s="33" t="s">
        <v>233</v>
      </c>
      <c r="C104" s="27">
        <v>20</v>
      </c>
      <c r="D104" s="28">
        <v>0</v>
      </c>
      <c r="E104" s="28">
        <v>0</v>
      </c>
      <c r="F104" s="27">
        <v>0</v>
      </c>
      <c r="G104" s="29">
        <f>SUM(C104:F104)</f>
        <v>20</v>
      </c>
      <c r="H104" s="81"/>
    </row>
    <row r="105" spans="1:8" x14ac:dyDescent="0.2">
      <c r="A105" s="25"/>
      <c r="B105" s="22" t="s">
        <v>71</v>
      </c>
      <c r="C105" s="35">
        <f>SUM(C68:C104)</f>
        <v>468</v>
      </c>
      <c r="D105" s="35">
        <f t="shared" ref="D105:G105" si="5">SUM(D68:D104)</f>
        <v>64</v>
      </c>
      <c r="E105" s="35">
        <f t="shared" si="5"/>
        <v>0</v>
      </c>
      <c r="F105" s="35">
        <f t="shared" si="5"/>
        <v>1305</v>
      </c>
      <c r="G105" s="35">
        <f t="shared" si="5"/>
        <v>1837</v>
      </c>
      <c r="H105" s="82"/>
    </row>
    <row r="106" spans="1:8" s="36" customFormat="1" ht="17.25" customHeight="1" x14ac:dyDescent="0.2">
      <c r="A106" s="25">
        <v>1</v>
      </c>
      <c r="B106" s="37" t="s">
        <v>241</v>
      </c>
      <c r="C106" s="35">
        <v>0</v>
      </c>
      <c r="D106" s="23">
        <v>100</v>
      </c>
      <c r="E106" s="28">
        <v>0</v>
      </c>
      <c r="F106" s="35">
        <v>0</v>
      </c>
      <c r="G106" s="38">
        <f>SUM(C106:F106)</f>
        <v>100</v>
      </c>
      <c r="H106" s="80" t="s">
        <v>128</v>
      </c>
    </row>
    <row r="107" spans="1:8" ht="17.25" customHeight="1" x14ac:dyDescent="0.2">
      <c r="A107" s="25">
        <v>2</v>
      </c>
      <c r="B107" s="26" t="s">
        <v>27</v>
      </c>
      <c r="C107" s="27">
        <v>0</v>
      </c>
      <c r="D107" s="28">
        <v>0</v>
      </c>
      <c r="E107" s="28">
        <v>0</v>
      </c>
      <c r="F107" s="27">
        <v>30</v>
      </c>
      <c r="G107" s="29">
        <f t="shared" ref="G107:G172" si="6">SUM(C107:F107)</f>
        <v>30</v>
      </c>
      <c r="H107" s="81"/>
    </row>
    <row r="108" spans="1:8" ht="18" customHeight="1" x14ac:dyDescent="0.2">
      <c r="A108" s="25">
        <v>3</v>
      </c>
      <c r="B108" s="30" t="s">
        <v>46</v>
      </c>
      <c r="C108" s="27">
        <v>0</v>
      </c>
      <c r="D108" s="28">
        <v>0</v>
      </c>
      <c r="E108" s="28">
        <v>0</v>
      </c>
      <c r="F108" s="27">
        <v>30</v>
      </c>
      <c r="G108" s="29">
        <f t="shared" si="6"/>
        <v>30</v>
      </c>
      <c r="H108" s="81"/>
    </row>
    <row r="109" spans="1:8" ht="30" customHeight="1" x14ac:dyDescent="0.2">
      <c r="A109" s="25">
        <v>4</v>
      </c>
      <c r="B109" s="30" t="s">
        <v>257</v>
      </c>
      <c r="C109" s="27">
        <v>50</v>
      </c>
      <c r="D109" s="28">
        <v>0</v>
      </c>
      <c r="E109" s="28">
        <v>0</v>
      </c>
      <c r="F109" s="27">
        <v>30</v>
      </c>
      <c r="G109" s="29">
        <f t="shared" si="6"/>
        <v>80</v>
      </c>
      <c r="H109" s="81"/>
    </row>
    <row r="110" spans="1:8" ht="28.5" customHeight="1" x14ac:dyDescent="0.2">
      <c r="A110" s="25">
        <v>5</v>
      </c>
      <c r="B110" s="30" t="s">
        <v>256</v>
      </c>
      <c r="C110" s="27">
        <v>50</v>
      </c>
      <c r="D110" s="28">
        <v>0</v>
      </c>
      <c r="E110" s="28">
        <v>0</v>
      </c>
      <c r="F110" s="27">
        <v>26</v>
      </c>
      <c r="G110" s="29">
        <f t="shared" si="6"/>
        <v>76</v>
      </c>
      <c r="H110" s="81"/>
    </row>
    <row r="111" spans="1:8" x14ac:dyDescent="0.2">
      <c r="A111" s="25">
        <v>6</v>
      </c>
      <c r="B111" s="30" t="s">
        <v>52</v>
      </c>
      <c r="C111" s="27">
        <v>50</v>
      </c>
      <c r="D111" s="28">
        <v>0</v>
      </c>
      <c r="E111" s="28">
        <v>0</v>
      </c>
      <c r="F111" s="27">
        <v>50</v>
      </c>
      <c r="G111" s="29">
        <f t="shared" si="6"/>
        <v>100</v>
      </c>
      <c r="H111" s="81"/>
    </row>
    <row r="112" spans="1:8" x14ac:dyDescent="0.2">
      <c r="A112" s="25">
        <v>7</v>
      </c>
      <c r="B112" s="26" t="s">
        <v>34</v>
      </c>
      <c r="C112" s="27">
        <v>0</v>
      </c>
      <c r="D112" s="28">
        <v>0</v>
      </c>
      <c r="E112" s="28">
        <v>0</v>
      </c>
      <c r="F112" s="27">
        <v>50</v>
      </c>
      <c r="G112" s="29">
        <f t="shared" si="6"/>
        <v>50</v>
      </c>
      <c r="H112" s="81"/>
    </row>
    <row r="113" spans="1:8" x14ac:dyDescent="0.2">
      <c r="A113" s="25">
        <v>8</v>
      </c>
      <c r="B113" s="26" t="s">
        <v>19</v>
      </c>
      <c r="C113" s="27">
        <v>0</v>
      </c>
      <c r="D113" s="28">
        <v>0</v>
      </c>
      <c r="E113" s="28">
        <v>0</v>
      </c>
      <c r="F113" s="27">
        <v>50</v>
      </c>
      <c r="G113" s="29">
        <f t="shared" si="6"/>
        <v>50</v>
      </c>
      <c r="H113" s="81"/>
    </row>
    <row r="114" spans="1:8" ht="15.75" customHeight="1" x14ac:dyDescent="0.2">
      <c r="A114" s="25">
        <v>9</v>
      </c>
      <c r="B114" s="30" t="s">
        <v>45</v>
      </c>
      <c r="C114" s="27">
        <v>15</v>
      </c>
      <c r="D114" s="28">
        <v>0</v>
      </c>
      <c r="E114" s="28">
        <v>0</v>
      </c>
      <c r="F114" s="27">
        <v>20</v>
      </c>
      <c r="G114" s="29">
        <f t="shared" si="6"/>
        <v>35</v>
      </c>
      <c r="H114" s="81"/>
    </row>
    <row r="115" spans="1:8" ht="31.5" customHeight="1" x14ac:dyDescent="0.2">
      <c r="A115" s="25">
        <v>10</v>
      </c>
      <c r="B115" s="30" t="s">
        <v>100</v>
      </c>
      <c r="C115" s="27">
        <v>23</v>
      </c>
      <c r="D115" s="28">
        <v>0</v>
      </c>
      <c r="E115" s="28">
        <v>0</v>
      </c>
      <c r="F115" s="27">
        <v>30</v>
      </c>
      <c r="G115" s="29">
        <f t="shared" si="6"/>
        <v>53</v>
      </c>
      <c r="H115" s="81"/>
    </row>
    <row r="116" spans="1:8" ht="32.25" customHeight="1" x14ac:dyDescent="0.2">
      <c r="A116" s="25">
        <v>11</v>
      </c>
      <c r="B116" s="30" t="s">
        <v>109</v>
      </c>
      <c r="C116" s="27">
        <v>0</v>
      </c>
      <c r="D116" s="28">
        <v>0</v>
      </c>
      <c r="E116" s="28">
        <v>0</v>
      </c>
      <c r="F116" s="27">
        <v>50</v>
      </c>
      <c r="G116" s="29">
        <f t="shared" si="6"/>
        <v>50</v>
      </c>
      <c r="H116" s="81"/>
    </row>
    <row r="117" spans="1:8" ht="15.75" customHeight="1" x14ac:dyDescent="0.2">
      <c r="A117" s="25">
        <v>12</v>
      </c>
      <c r="B117" s="26" t="s">
        <v>32</v>
      </c>
      <c r="C117" s="27">
        <v>0</v>
      </c>
      <c r="D117" s="28">
        <v>0</v>
      </c>
      <c r="E117" s="28">
        <v>0</v>
      </c>
      <c r="F117" s="27">
        <v>101</v>
      </c>
      <c r="G117" s="29">
        <f t="shared" si="6"/>
        <v>101</v>
      </c>
      <c r="H117" s="81"/>
    </row>
    <row r="118" spans="1:8" ht="16.5" customHeight="1" x14ac:dyDescent="0.2">
      <c r="A118" s="25">
        <v>13</v>
      </c>
      <c r="B118" s="26" t="s">
        <v>97</v>
      </c>
      <c r="C118" s="27">
        <v>0</v>
      </c>
      <c r="D118" s="28">
        <v>0</v>
      </c>
      <c r="E118" s="28">
        <v>0</v>
      </c>
      <c r="F118" s="27">
        <v>50</v>
      </c>
      <c r="G118" s="29">
        <f t="shared" si="6"/>
        <v>50</v>
      </c>
      <c r="H118" s="81"/>
    </row>
    <row r="119" spans="1:8" ht="28.5" customHeight="1" x14ac:dyDescent="0.2">
      <c r="A119" s="25">
        <v>14</v>
      </c>
      <c r="B119" s="30" t="s">
        <v>55</v>
      </c>
      <c r="C119" s="27">
        <v>0</v>
      </c>
      <c r="D119" s="28">
        <v>0</v>
      </c>
      <c r="E119" s="28">
        <v>0</v>
      </c>
      <c r="F119" s="27">
        <v>50</v>
      </c>
      <c r="G119" s="29">
        <f t="shared" si="6"/>
        <v>50</v>
      </c>
      <c r="H119" s="81"/>
    </row>
    <row r="120" spans="1:8" ht="15.6" customHeight="1" x14ac:dyDescent="0.2">
      <c r="A120" s="25">
        <v>15</v>
      </c>
      <c r="B120" s="30" t="s">
        <v>18</v>
      </c>
      <c r="C120" s="27">
        <v>0</v>
      </c>
      <c r="D120" s="28">
        <v>0</v>
      </c>
      <c r="E120" s="28">
        <v>0</v>
      </c>
      <c r="F120" s="27">
        <v>200</v>
      </c>
      <c r="G120" s="29">
        <f t="shared" si="6"/>
        <v>200</v>
      </c>
      <c r="H120" s="81"/>
    </row>
    <row r="121" spans="1:8" ht="15.6" customHeight="1" x14ac:dyDescent="0.2">
      <c r="A121" s="25">
        <v>16</v>
      </c>
      <c r="B121" s="26" t="s">
        <v>20</v>
      </c>
      <c r="C121" s="27">
        <v>0</v>
      </c>
      <c r="D121" s="28">
        <v>0</v>
      </c>
      <c r="E121" s="28">
        <v>0</v>
      </c>
      <c r="F121" s="27">
        <v>150</v>
      </c>
      <c r="G121" s="29">
        <f t="shared" si="6"/>
        <v>150</v>
      </c>
      <c r="H121" s="81"/>
    </row>
    <row r="122" spans="1:8" ht="30.75" customHeight="1" x14ac:dyDescent="0.2">
      <c r="A122" s="25">
        <v>17</v>
      </c>
      <c r="B122" s="26" t="s">
        <v>247</v>
      </c>
      <c r="C122" s="27">
        <v>202</v>
      </c>
      <c r="D122" s="28">
        <v>0</v>
      </c>
      <c r="E122" s="28">
        <v>0</v>
      </c>
      <c r="F122" s="27">
        <v>0</v>
      </c>
      <c r="G122" s="29">
        <f t="shared" si="6"/>
        <v>202</v>
      </c>
      <c r="H122" s="81"/>
    </row>
    <row r="123" spans="1:8" ht="30" customHeight="1" x14ac:dyDescent="0.2">
      <c r="A123" s="25">
        <v>18</v>
      </c>
      <c r="B123" s="30" t="s">
        <v>205</v>
      </c>
      <c r="C123" s="27">
        <v>400</v>
      </c>
      <c r="D123" s="28">
        <v>0</v>
      </c>
      <c r="E123" s="28">
        <v>0</v>
      </c>
      <c r="F123" s="27">
        <v>0</v>
      </c>
      <c r="G123" s="29">
        <f>SUM(C123:F123)</f>
        <v>400</v>
      </c>
      <c r="H123" s="81"/>
    </row>
    <row r="124" spans="1:8" s="34" customFormat="1" ht="29.25" customHeight="1" x14ac:dyDescent="0.25">
      <c r="A124" s="25">
        <v>19</v>
      </c>
      <c r="B124" s="30" t="s">
        <v>258</v>
      </c>
      <c r="C124" s="27">
        <v>40</v>
      </c>
      <c r="D124" s="28">
        <v>0</v>
      </c>
      <c r="E124" s="28">
        <v>0</v>
      </c>
      <c r="F124" s="27">
        <v>0</v>
      </c>
      <c r="G124" s="29">
        <f>SUM(C124:F124)</f>
        <v>40</v>
      </c>
      <c r="H124" s="81"/>
    </row>
    <row r="125" spans="1:8" s="36" customFormat="1" x14ac:dyDescent="0.2">
      <c r="A125" s="25"/>
      <c r="B125" s="22" t="s">
        <v>1</v>
      </c>
      <c r="C125" s="35">
        <f>SUM(C106:C124)</f>
        <v>830</v>
      </c>
      <c r="D125" s="35">
        <f t="shared" ref="D125:G125" si="7">SUM(D106:D124)</f>
        <v>100</v>
      </c>
      <c r="E125" s="35">
        <f t="shared" si="7"/>
        <v>0</v>
      </c>
      <c r="F125" s="35">
        <f t="shared" si="7"/>
        <v>917</v>
      </c>
      <c r="G125" s="35">
        <f t="shared" si="7"/>
        <v>1847</v>
      </c>
      <c r="H125" s="82"/>
    </row>
    <row r="126" spans="1:8" s="36" customFormat="1" ht="15" customHeight="1" x14ac:dyDescent="0.2">
      <c r="A126" s="25">
        <v>1</v>
      </c>
      <c r="B126" s="37" t="s">
        <v>7</v>
      </c>
      <c r="C126" s="35">
        <v>1450</v>
      </c>
      <c r="D126" s="23">
        <v>150</v>
      </c>
      <c r="E126" s="28">
        <v>0</v>
      </c>
      <c r="F126" s="35">
        <v>2784</v>
      </c>
      <c r="G126" s="38">
        <f t="shared" si="6"/>
        <v>4384</v>
      </c>
      <c r="H126" s="80" t="s">
        <v>73</v>
      </c>
    </row>
    <row r="127" spans="1:8" ht="27" x14ac:dyDescent="0.2">
      <c r="A127" s="25">
        <v>2</v>
      </c>
      <c r="B127" s="26" t="s">
        <v>26</v>
      </c>
      <c r="C127" s="27">
        <v>0</v>
      </c>
      <c r="D127" s="28">
        <v>0</v>
      </c>
      <c r="E127" s="28">
        <v>0</v>
      </c>
      <c r="F127" s="27">
        <v>96</v>
      </c>
      <c r="G127" s="29">
        <f t="shared" si="6"/>
        <v>96</v>
      </c>
      <c r="H127" s="81"/>
    </row>
    <row r="128" spans="1:8" ht="27" x14ac:dyDescent="0.2">
      <c r="A128" s="25">
        <v>3</v>
      </c>
      <c r="B128" s="26" t="s">
        <v>136</v>
      </c>
      <c r="C128" s="27">
        <v>100</v>
      </c>
      <c r="D128" s="28">
        <v>0</v>
      </c>
      <c r="E128" s="28">
        <v>0</v>
      </c>
      <c r="F128" s="27">
        <v>200</v>
      </c>
      <c r="G128" s="29">
        <f t="shared" si="6"/>
        <v>300</v>
      </c>
      <c r="H128" s="81"/>
    </row>
    <row r="129" spans="1:8" ht="27" x14ac:dyDescent="0.2">
      <c r="A129" s="25">
        <v>4</v>
      </c>
      <c r="B129" s="30" t="s">
        <v>107</v>
      </c>
      <c r="C129" s="27">
        <v>0</v>
      </c>
      <c r="D129" s="28">
        <v>0</v>
      </c>
      <c r="E129" s="28">
        <v>0</v>
      </c>
      <c r="F129" s="27">
        <v>215</v>
      </c>
      <c r="G129" s="29">
        <f t="shared" si="6"/>
        <v>215</v>
      </c>
      <c r="H129" s="81"/>
    </row>
    <row r="130" spans="1:8" s="17" customFormat="1" x14ac:dyDescent="0.2">
      <c r="A130" s="25">
        <v>5</v>
      </c>
      <c r="B130" s="30" t="s">
        <v>111</v>
      </c>
      <c r="C130" s="27">
        <v>0</v>
      </c>
      <c r="D130" s="28">
        <v>0</v>
      </c>
      <c r="E130" s="28">
        <v>0</v>
      </c>
      <c r="F130" s="27">
        <v>60</v>
      </c>
      <c r="G130" s="29">
        <f t="shared" si="6"/>
        <v>60</v>
      </c>
      <c r="H130" s="81"/>
    </row>
    <row r="131" spans="1:8" s="17" customFormat="1" ht="27" x14ac:dyDescent="0.2">
      <c r="A131" s="25">
        <v>6</v>
      </c>
      <c r="B131" s="30" t="s">
        <v>142</v>
      </c>
      <c r="C131" s="27">
        <v>49</v>
      </c>
      <c r="D131" s="28">
        <v>0</v>
      </c>
      <c r="E131" s="28">
        <v>0</v>
      </c>
      <c r="F131" s="27">
        <v>0</v>
      </c>
      <c r="G131" s="29">
        <f t="shared" si="6"/>
        <v>49</v>
      </c>
      <c r="H131" s="81"/>
    </row>
    <row r="132" spans="1:8" s="17" customFormat="1" ht="15" customHeight="1" x14ac:dyDescent="0.2">
      <c r="A132" s="25">
        <v>7</v>
      </c>
      <c r="B132" s="30" t="s">
        <v>216</v>
      </c>
      <c r="C132" s="27">
        <v>44</v>
      </c>
      <c r="D132" s="28">
        <v>0</v>
      </c>
      <c r="E132" s="28">
        <v>0</v>
      </c>
      <c r="F132" s="27">
        <v>0</v>
      </c>
      <c r="G132" s="29">
        <f t="shared" si="6"/>
        <v>44</v>
      </c>
      <c r="H132" s="81"/>
    </row>
    <row r="133" spans="1:8" s="17" customFormat="1" ht="30" customHeight="1" x14ac:dyDescent="0.2">
      <c r="A133" s="25">
        <v>8</v>
      </c>
      <c r="B133" s="30" t="s">
        <v>175</v>
      </c>
      <c r="C133" s="27">
        <v>78</v>
      </c>
      <c r="D133" s="28">
        <v>0</v>
      </c>
      <c r="E133" s="28">
        <v>0</v>
      </c>
      <c r="F133" s="27">
        <v>0</v>
      </c>
      <c r="G133" s="29">
        <f t="shared" si="6"/>
        <v>78</v>
      </c>
      <c r="H133" s="81"/>
    </row>
    <row r="134" spans="1:8" s="17" customFormat="1" ht="32.25" customHeight="1" x14ac:dyDescent="0.2">
      <c r="A134" s="25">
        <v>9</v>
      </c>
      <c r="B134" s="30" t="s">
        <v>229</v>
      </c>
      <c r="C134" s="27">
        <v>16</v>
      </c>
      <c r="D134" s="28">
        <v>0</v>
      </c>
      <c r="E134" s="28">
        <v>0</v>
      </c>
      <c r="F134" s="27">
        <v>0</v>
      </c>
      <c r="G134" s="29">
        <f t="shared" si="6"/>
        <v>16</v>
      </c>
      <c r="H134" s="81"/>
    </row>
    <row r="135" spans="1:8" s="17" customFormat="1" ht="17.25" customHeight="1" x14ac:dyDescent="0.2">
      <c r="A135" s="25">
        <v>10</v>
      </c>
      <c r="B135" s="30" t="s">
        <v>176</v>
      </c>
      <c r="C135" s="27">
        <v>0</v>
      </c>
      <c r="D135" s="28">
        <v>41</v>
      </c>
      <c r="E135" s="28">
        <v>0</v>
      </c>
      <c r="F135" s="27">
        <v>0</v>
      </c>
      <c r="G135" s="29">
        <f t="shared" si="6"/>
        <v>41</v>
      </c>
      <c r="H135" s="81"/>
    </row>
    <row r="136" spans="1:8" s="36" customFormat="1" x14ac:dyDescent="0.2">
      <c r="A136" s="25"/>
      <c r="B136" s="22" t="s">
        <v>71</v>
      </c>
      <c r="C136" s="35">
        <f>SUM(C126:C135)</f>
        <v>1737</v>
      </c>
      <c r="D136" s="35">
        <f t="shared" ref="D136:G136" si="8">SUM(D126:D135)</f>
        <v>191</v>
      </c>
      <c r="E136" s="35">
        <f t="shared" si="8"/>
        <v>0</v>
      </c>
      <c r="F136" s="35">
        <f t="shared" si="8"/>
        <v>3355</v>
      </c>
      <c r="G136" s="35">
        <f t="shared" si="8"/>
        <v>5283</v>
      </c>
      <c r="H136" s="82"/>
    </row>
    <row r="137" spans="1:8" s="36" customFormat="1" x14ac:dyDescent="0.2">
      <c r="A137" s="25">
        <v>1</v>
      </c>
      <c r="B137" s="37" t="s">
        <v>6</v>
      </c>
      <c r="C137" s="35">
        <v>600</v>
      </c>
      <c r="D137" s="23">
        <v>60</v>
      </c>
      <c r="E137" s="28">
        <v>0</v>
      </c>
      <c r="F137" s="35">
        <v>1162</v>
      </c>
      <c r="G137" s="38">
        <f t="shared" si="6"/>
        <v>1822</v>
      </c>
      <c r="H137" s="80" t="s">
        <v>68</v>
      </c>
    </row>
    <row r="138" spans="1:8" ht="27.75" customHeight="1" x14ac:dyDescent="0.2">
      <c r="A138" s="25">
        <v>2</v>
      </c>
      <c r="B138" s="26" t="s">
        <v>40</v>
      </c>
      <c r="C138" s="27">
        <v>0</v>
      </c>
      <c r="D138" s="28">
        <v>0</v>
      </c>
      <c r="E138" s="28">
        <v>0</v>
      </c>
      <c r="F138" s="27">
        <v>300</v>
      </c>
      <c r="G138" s="29">
        <f t="shared" si="6"/>
        <v>300</v>
      </c>
      <c r="H138" s="81"/>
    </row>
    <row r="139" spans="1:8" ht="27" x14ac:dyDescent="0.2">
      <c r="A139" s="25">
        <v>3</v>
      </c>
      <c r="B139" s="26" t="s">
        <v>108</v>
      </c>
      <c r="C139" s="27">
        <v>0</v>
      </c>
      <c r="D139" s="28">
        <v>0</v>
      </c>
      <c r="E139" s="28">
        <v>0</v>
      </c>
      <c r="F139" s="27">
        <v>60</v>
      </c>
      <c r="G139" s="29">
        <f t="shared" si="6"/>
        <v>60</v>
      </c>
      <c r="H139" s="81"/>
    </row>
    <row r="140" spans="1:8" ht="15.75" customHeight="1" x14ac:dyDescent="0.2">
      <c r="A140" s="25">
        <v>4</v>
      </c>
      <c r="B140" s="30" t="s">
        <v>249</v>
      </c>
      <c r="C140" s="27">
        <v>0</v>
      </c>
      <c r="D140" s="28">
        <v>0</v>
      </c>
      <c r="E140" s="28">
        <v>58</v>
      </c>
      <c r="F140" s="27">
        <v>0</v>
      </c>
      <c r="G140" s="29">
        <f t="shared" si="6"/>
        <v>58</v>
      </c>
      <c r="H140" s="81"/>
    </row>
    <row r="141" spans="1:8" s="36" customFormat="1" ht="17.25" customHeight="1" x14ac:dyDescent="0.2">
      <c r="A141" s="25"/>
      <c r="B141" s="22" t="s">
        <v>71</v>
      </c>
      <c r="C141" s="35">
        <f>SUM(C137:C140)</f>
        <v>600</v>
      </c>
      <c r="D141" s="35">
        <f t="shared" ref="D141:G141" si="9">SUM(D137:D140)</f>
        <v>60</v>
      </c>
      <c r="E141" s="35">
        <f t="shared" si="9"/>
        <v>58</v>
      </c>
      <c r="F141" s="35">
        <f t="shared" si="9"/>
        <v>1522</v>
      </c>
      <c r="G141" s="35">
        <f t="shared" si="9"/>
        <v>2240</v>
      </c>
      <c r="H141" s="82"/>
    </row>
    <row r="142" spans="1:8" s="36" customFormat="1" ht="19.149999999999999" customHeight="1" x14ac:dyDescent="0.2">
      <c r="A142" s="25">
        <v>1</v>
      </c>
      <c r="B142" s="37" t="s">
        <v>8</v>
      </c>
      <c r="C142" s="35">
        <v>800</v>
      </c>
      <c r="D142" s="23">
        <v>90</v>
      </c>
      <c r="E142" s="23">
        <v>0</v>
      </c>
      <c r="F142" s="35">
        <v>1896</v>
      </c>
      <c r="G142" s="38">
        <f t="shared" si="6"/>
        <v>2786</v>
      </c>
      <c r="H142" s="80" t="s">
        <v>69</v>
      </c>
    </row>
    <row r="143" spans="1:8" s="43" customFormat="1" ht="45" customHeight="1" x14ac:dyDescent="0.2">
      <c r="A143" s="25">
        <v>2</v>
      </c>
      <c r="B143" s="30" t="s">
        <v>90</v>
      </c>
      <c r="C143" s="27">
        <v>0</v>
      </c>
      <c r="D143" s="28">
        <v>0</v>
      </c>
      <c r="E143" s="23">
        <v>0</v>
      </c>
      <c r="F143" s="27">
        <v>37</v>
      </c>
      <c r="G143" s="29">
        <f t="shared" si="6"/>
        <v>37</v>
      </c>
      <c r="H143" s="81"/>
    </row>
    <row r="144" spans="1:8" s="43" customFormat="1" ht="30" customHeight="1" x14ac:dyDescent="0.2">
      <c r="A144" s="25">
        <v>3</v>
      </c>
      <c r="B144" s="30" t="s">
        <v>219</v>
      </c>
      <c r="C144" s="27">
        <v>80</v>
      </c>
      <c r="D144" s="28">
        <v>0</v>
      </c>
      <c r="E144" s="23">
        <v>0</v>
      </c>
      <c r="F144" s="27">
        <v>0</v>
      </c>
      <c r="G144" s="29">
        <f t="shared" si="6"/>
        <v>80</v>
      </c>
      <c r="H144" s="81"/>
    </row>
    <row r="145" spans="1:10" x14ac:dyDescent="0.2">
      <c r="A145" s="25">
        <v>4</v>
      </c>
      <c r="B145" s="30" t="s">
        <v>62</v>
      </c>
      <c r="C145" s="27">
        <v>0</v>
      </c>
      <c r="D145" s="28">
        <v>0</v>
      </c>
      <c r="E145" s="23">
        <v>0</v>
      </c>
      <c r="F145" s="27">
        <v>120</v>
      </c>
      <c r="G145" s="29">
        <f t="shared" si="6"/>
        <v>120</v>
      </c>
      <c r="H145" s="81"/>
    </row>
    <row r="146" spans="1:10" s="49" customFormat="1" ht="30" customHeight="1" x14ac:dyDescent="0.2">
      <c r="A146" s="44">
        <v>5</v>
      </c>
      <c r="B146" s="45" t="s">
        <v>229</v>
      </c>
      <c r="C146" s="46">
        <v>14</v>
      </c>
      <c r="D146" s="47">
        <v>0</v>
      </c>
      <c r="E146" s="23">
        <v>0</v>
      </c>
      <c r="F146" s="46">
        <v>0</v>
      </c>
      <c r="G146" s="48">
        <f>SUM(C146:F146)</f>
        <v>14</v>
      </c>
      <c r="H146" s="81"/>
    </row>
    <row r="147" spans="1:10" s="36" customFormat="1" x14ac:dyDescent="0.2">
      <c r="A147" s="25"/>
      <c r="B147" s="22" t="s">
        <v>71</v>
      </c>
      <c r="C147" s="35">
        <f>SUM(C142:C146)</f>
        <v>894</v>
      </c>
      <c r="D147" s="35">
        <f t="shared" ref="D147:G147" si="10">SUM(D142:D146)</f>
        <v>90</v>
      </c>
      <c r="E147" s="35">
        <f t="shared" si="10"/>
        <v>0</v>
      </c>
      <c r="F147" s="35">
        <f t="shared" si="10"/>
        <v>2053</v>
      </c>
      <c r="G147" s="35">
        <f t="shared" si="10"/>
        <v>3037</v>
      </c>
      <c r="H147" s="82"/>
    </row>
    <row r="148" spans="1:10" s="36" customFormat="1" x14ac:dyDescent="0.2">
      <c r="A148" s="25">
        <v>1</v>
      </c>
      <c r="B148" s="37" t="s">
        <v>88</v>
      </c>
      <c r="C148" s="35">
        <v>1000</v>
      </c>
      <c r="D148" s="23">
        <v>150</v>
      </c>
      <c r="E148" s="23">
        <v>0</v>
      </c>
      <c r="F148" s="35">
        <v>1932</v>
      </c>
      <c r="G148" s="38">
        <f t="shared" si="6"/>
        <v>3082</v>
      </c>
      <c r="H148" s="80" t="s">
        <v>76</v>
      </c>
    </row>
    <row r="149" spans="1:10" ht="44.25" customHeight="1" x14ac:dyDescent="0.2">
      <c r="A149" s="25">
        <v>2</v>
      </c>
      <c r="B149" s="30" t="s">
        <v>90</v>
      </c>
      <c r="C149" s="27">
        <v>0</v>
      </c>
      <c r="D149" s="28">
        <v>0</v>
      </c>
      <c r="E149" s="23">
        <v>0</v>
      </c>
      <c r="F149" s="27">
        <v>27</v>
      </c>
      <c r="G149" s="29">
        <f t="shared" si="6"/>
        <v>27</v>
      </c>
      <c r="H149" s="81"/>
    </row>
    <row r="150" spans="1:10" s="36" customFormat="1" x14ac:dyDescent="0.2">
      <c r="A150" s="25"/>
      <c r="B150" s="22" t="s">
        <v>71</v>
      </c>
      <c r="C150" s="35">
        <f>SUM(C148:C149)</f>
        <v>1000</v>
      </c>
      <c r="D150" s="35">
        <f t="shared" ref="D150:G150" si="11">SUM(D148:D149)</f>
        <v>150</v>
      </c>
      <c r="E150" s="35">
        <f t="shared" si="11"/>
        <v>0</v>
      </c>
      <c r="F150" s="35">
        <f t="shared" si="11"/>
        <v>1959</v>
      </c>
      <c r="G150" s="35">
        <f t="shared" si="11"/>
        <v>3109</v>
      </c>
      <c r="H150" s="82"/>
    </row>
    <row r="151" spans="1:10" s="36" customFormat="1" x14ac:dyDescent="0.2">
      <c r="A151" s="25">
        <v>1</v>
      </c>
      <c r="B151" s="37" t="s">
        <v>14</v>
      </c>
      <c r="C151" s="35">
        <v>1000</v>
      </c>
      <c r="D151" s="23">
        <v>150</v>
      </c>
      <c r="E151" s="23">
        <v>0</v>
      </c>
      <c r="F151" s="35">
        <v>1540</v>
      </c>
      <c r="G151" s="38">
        <f t="shared" si="6"/>
        <v>2690</v>
      </c>
      <c r="H151" s="80" t="s">
        <v>70</v>
      </c>
    </row>
    <row r="152" spans="1:10" ht="45" customHeight="1" x14ac:dyDescent="0.2">
      <c r="A152" s="25">
        <v>2</v>
      </c>
      <c r="B152" s="30" t="s">
        <v>90</v>
      </c>
      <c r="C152" s="27">
        <v>0</v>
      </c>
      <c r="D152" s="28">
        <v>0</v>
      </c>
      <c r="E152" s="23">
        <v>0</v>
      </c>
      <c r="F152" s="27">
        <v>27</v>
      </c>
      <c r="G152" s="29">
        <f t="shared" si="6"/>
        <v>27</v>
      </c>
      <c r="H152" s="81"/>
    </row>
    <row r="153" spans="1:10" ht="27" x14ac:dyDescent="0.2">
      <c r="A153" s="25">
        <v>3</v>
      </c>
      <c r="B153" s="26" t="s">
        <v>23</v>
      </c>
      <c r="C153" s="27">
        <v>35</v>
      </c>
      <c r="D153" s="28">
        <v>0</v>
      </c>
      <c r="E153" s="23">
        <v>0</v>
      </c>
      <c r="F153" s="27">
        <v>100</v>
      </c>
      <c r="G153" s="29">
        <f t="shared" si="6"/>
        <v>135</v>
      </c>
      <c r="H153" s="81"/>
    </row>
    <row r="154" spans="1:10" s="36" customFormat="1" x14ac:dyDescent="0.2">
      <c r="A154" s="25"/>
      <c r="B154" s="22" t="s">
        <v>71</v>
      </c>
      <c r="C154" s="35">
        <f>SUM(C151:C153)</f>
        <v>1035</v>
      </c>
      <c r="D154" s="35">
        <f t="shared" ref="D154:G154" si="12">SUM(D151:D153)</f>
        <v>150</v>
      </c>
      <c r="E154" s="35">
        <f t="shared" si="12"/>
        <v>0</v>
      </c>
      <c r="F154" s="35">
        <f t="shared" si="12"/>
        <v>1667</v>
      </c>
      <c r="G154" s="35">
        <f t="shared" si="12"/>
        <v>2852</v>
      </c>
      <c r="H154" s="82"/>
      <c r="J154" s="36" t="s">
        <v>81</v>
      </c>
    </row>
    <row r="155" spans="1:10" s="36" customFormat="1" x14ac:dyDescent="0.2">
      <c r="A155" s="25">
        <v>1</v>
      </c>
      <c r="B155" s="37" t="s">
        <v>13</v>
      </c>
      <c r="C155" s="35">
        <v>1050</v>
      </c>
      <c r="D155" s="23">
        <v>150</v>
      </c>
      <c r="E155" s="23">
        <v>0</v>
      </c>
      <c r="F155" s="35">
        <v>1896</v>
      </c>
      <c r="G155" s="38">
        <f t="shared" si="6"/>
        <v>3096</v>
      </c>
      <c r="H155" s="80" t="s">
        <v>129</v>
      </c>
    </row>
    <row r="156" spans="1:10" s="43" customFormat="1" ht="44.25" customHeight="1" x14ac:dyDescent="0.2">
      <c r="A156" s="25">
        <v>2</v>
      </c>
      <c r="B156" s="30" t="s">
        <v>90</v>
      </c>
      <c r="C156" s="27">
        <v>0</v>
      </c>
      <c r="D156" s="28">
        <v>0</v>
      </c>
      <c r="E156" s="23">
        <v>0</v>
      </c>
      <c r="F156" s="27">
        <v>27</v>
      </c>
      <c r="G156" s="29">
        <f t="shared" si="6"/>
        <v>27</v>
      </c>
      <c r="H156" s="81"/>
    </row>
    <row r="157" spans="1:10" ht="27" x14ac:dyDescent="0.2">
      <c r="A157" s="25">
        <v>3</v>
      </c>
      <c r="B157" s="30" t="s">
        <v>44</v>
      </c>
      <c r="C157" s="27">
        <v>0</v>
      </c>
      <c r="D157" s="28">
        <v>0</v>
      </c>
      <c r="E157" s="23">
        <v>0</v>
      </c>
      <c r="F157" s="27">
        <v>30</v>
      </c>
      <c r="G157" s="29">
        <f t="shared" si="6"/>
        <v>30</v>
      </c>
      <c r="H157" s="81"/>
    </row>
    <row r="158" spans="1:10" x14ac:dyDescent="0.2">
      <c r="A158" s="25">
        <v>4</v>
      </c>
      <c r="B158" s="42" t="s">
        <v>25</v>
      </c>
      <c r="C158" s="27">
        <v>0</v>
      </c>
      <c r="D158" s="28">
        <v>0</v>
      </c>
      <c r="E158" s="23">
        <v>0</v>
      </c>
      <c r="F158" s="27">
        <v>30</v>
      </c>
      <c r="G158" s="29">
        <f t="shared" si="6"/>
        <v>30</v>
      </c>
      <c r="H158" s="81"/>
    </row>
    <row r="159" spans="1:10" x14ac:dyDescent="0.2">
      <c r="A159" s="25">
        <v>5</v>
      </c>
      <c r="B159" s="42" t="s">
        <v>228</v>
      </c>
      <c r="C159" s="27">
        <v>20</v>
      </c>
      <c r="D159" s="28">
        <v>0</v>
      </c>
      <c r="E159" s="23">
        <v>0</v>
      </c>
      <c r="F159" s="27">
        <v>0</v>
      </c>
      <c r="G159" s="29">
        <f t="shared" si="6"/>
        <v>20</v>
      </c>
      <c r="H159" s="81"/>
    </row>
    <row r="160" spans="1:10" ht="27" x14ac:dyDescent="0.2">
      <c r="A160" s="25">
        <v>6</v>
      </c>
      <c r="B160" s="30" t="s">
        <v>119</v>
      </c>
      <c r="C160" s="27">
        <v>0</v>
      </c>
      <c r="D160" s="28">
        <v>0</v>
      </c>
      <c r="E160" s="23">
        <v>0</v>
      </c>
      <c r="F160" s="27">
        <v>40</v>
      </c>
      <c r="G160" s="29">
        <f t="shared" si="6"/>
        <v>40</v>
      </c>
      <c r="H160" s="81"/>
    </row>
    <row r="161" spans="1:8" x14ac:dyDescent="0.2">
      <c r="A161" s="25">
        <v>7</v>
      </c>
      <c r="B161" s="30" t="s">
        <v>176</v>
      </c>
      <c r="C161" s="27">
        <v>0</v>
      </c>
      <c r="D161" s="28">
        <v>48</v>
      </c>
      <c r="E161" s="23">
        <v>0</v>
      </c>
      <c r="F161" s="27">
        <v>0</v>
      </c>
      <c r="G161" s="29">
        <f t="shared" si="6"/>
        <v>48</v>
      </c>
      <c r="H161" s="81"/>
    </row>
    <row r="162" spans="1:8" s="36" customFormat="1" x14ac:dyDescent="0.2">
      <c r="A162" s="25"/>
      <c r="B162" s="22" t="s">
        <v>71</v>
      </c>
      <c r="C162" s="35">
        <f>SUM(C155:C161)</f>
        <v>1070</v>
      </c>
      <c r="D162" s="35">
        <f t="shared" ref="D162:G162" si="13">SUM(D155:D161)</f>
        <v>198</v>
      </c>
      <c r="E162" s="35">
        <f t="shared" si="13"/>
        <v>0</v>
      </c>
      <c r="F162" s="35">
        <f t="shared" si="13"/>
        <v>2023</v>
      </c>
      <c r="G162" s="35">
        <f t="shared" si="13"/>
        <v>3291</v>
      </c>
      <c r="H162" s="82"/>
    </row>
    <row r="163" spans="1:8" s="36" customFormat="1" x14ac:dyDescent="0.2">
      <c r="A163" s="25">
        <v>1</v>
      </c>
      <c r="B163" s="37" t="s">
        <v>12</v>
      </c>
      <c r="C163" s="35">
        <v>800</v>
      </c>
      <c r="D163" s="23">
        <v>90</v>
      </c>
      <c r="E163" s="23">
        <v>0</v>
      </c>
      <c r="F163" s="35">
        <v>1588</v>
      </c>
      <c r="G163" s="38">
        <f t="shared" si="6"/>
        <v>2478</v>
      </c>
      <c r="H163" s="80" t="s">
        <v>77</v>
      </c>
    </row>
    <row r="164" spans="1:8" ht="28.5" customHeight="1" x14ac:dyDescent="0.2">
      <c r="A164" s="25">
        <v>2</v>
      </c>
      <c r="B164" s="30" t="s">
        <v>90</v>
      </c>
      <c r="C164" s="27">
        <v>0</v>
      </c>
      <c r="D164" s="28">
        <v>0</v>
      </c>
      <c r="E164" s="23">
        <v>0</v>
      </c>
      <c r="F164" s="27">
        <v>32</v>
      </c>
      <c r="G164" s="29">
        <f t="shared" si="6"/>
        <v>32</v>
      </c>
      <c r="H164" s="81"/>
    </row>
    <row r="165" spans="1:8" s="36" customFormat="1" x14ac:dyDescent="0.2">
      <c r="A165" s="25"/>
      <c r="B165" s="22" t="s">
        <v>71</v>
      </c>
      <c r="C165" s="35">
        <f>SUM(C163:C164)</f>
        <v>800</v>
      </c>
      <c r="D165" s="35">
        <f t="shared" ref="D165:G165" si="14">SUM(D163:D164)</f>
        <v>90</v>
      </c>
      <c r="E165" s="35">
        <f t="shared" si="14"/>
        <v>0</v>
      </c>
      <c r="F165" s="35">
        <f t="shared" si="14"/>
        <v>1620</v>
      </c>
      <c r="G165" s="35">
        <f t="shared" si="14"/>
        <v>2510</v>
      </c>
      <c r="H165" s="82"/>
    </row>
    <row r="166" spans="1:8" s="36" customFormat="1" ht="15" customHeight="1" x14ac:dyDescent="0.2">
      <c r="A166" s="25">
        <v>1</v>
      </c>
      <c r="B166" s="37" t="s">
        <v>11</v>
      </c>
      <c r="C166" s="35">
        <v>700</v>
      </c>
      <c r="D166" s="23">
        <v>60</v>
      </c>
      <c r="E166" s="23">
        <v>0</v>
      </c>
      <c r="F166" s="35">
        <v>1392</v>
      </c>
      <c r="G166" s="38">
        <f t="shared" si="6"/>
        <v>2152</v>
      </c>
      <c r="H166" s="80" t="s">
        <v>2</v>
      </c>
    </row>
    <row r="167" spans="1:8" x14ac:dyDescent="0.2">
      <c r="A167" s="25">
        <v>2</v>
      </c>
      <c r="B167" s="42" t="s">
        <v>25</v>
      </c>
      <c r="C167" s="27">
        <v>0</v>
      </c>
      <c r="D167" s="28">
        <v>0</v>
      </c>
      <c r="E167" s="23">
        <v>0</v>
      </c>
      <c r="F167" s="27">
        <v>40</v>
      </c>
      <c r="G167" s="29">
        <f t="shared" si="6"/>
        <v>40</v>
      </c>
      <c r="H167" s="81"/>
    </row>
    <row r="168" spans="1:8" ht="42" customHeight="1" x14ac:dyDescent="0.2">
      <c r="A168" s="25">
        <v>3</v>
      </c>
      <c r="B168" s="42" t="s">
        <v>90</v>
      </c>
      <c r="C168" s="27">
        <v>0</v>
      </c>
      <c r="D168" s="28">
        <v>0</v>
      </c>
      <c r="E168" s="23">
        <v>0</v>
      </c>
      <c r="F168" s="27">
        <v>20</v>
      </c>
      <c r="G168" s="29">
        <f t="shared" si="6"/>
        <v>20</v>
      </c>
      <c r="H168" s="81"/>
    </row>
    <row r="169" spans="1:8" ht="29.25" customHeight="1" x14ac:dyDescent="0.2">
      <c r="A169" s="25">
        <v>27</v>
      </c>
      <c r="B169" s="42" t="s">
        <v>252</v>
      </c>
      <c r="C169" s="27">
        <v>50</v>
      </c>
      <c r="D169" s="28">
        <v>0</v>
      </c>
      <c r="E169" s="23">
        <v>0</v>
      </c>
      <c r="F169" s="27">
        <v>0</v>
      </c>
      <c r="G169" s="29">
        <f>SUM(C169:F169)</f>
        <v>50</v>
      </c>
      <c r="H169" s="81"/>
    </row>
    <row r="170" spans="1:8" s="36" customFormat="1" x14ac:dyDescent="0.2">
      <c r="A170" s="25"/>
      <c r="B170" s="50" t="s">
        <v>71</v>
      </c>
      <c r="C170" s="35">
        <f>SUM(C166:C169)</f>
        <v>750</v>
      </c>
      <c r="D170" s="35">
        <f t="shared" ref="D170:G170" si="15">SUM(D166:D169)</f>
        <v>60</v>
      </c>
      <c r="E170" s="35">
        <f t="shared" si="15"/>
        <v>0</v>
      </c>
      <c r="F170" s="35">
        <f t="shared" si="15"/>
        <v>1452</v>
      </c>
      <c r="G170" s="35">
        <f t="shared" si="15"/>
        <v>2262</v>
      </c>
      <c r="H170" s="82"/>
    </row>
    <row r="171" spans="1:8" s="36" customFormat="1" x14ac:dyDescent="0.2">
      <c r="A171" s="25">
        <v>1</v>
      </c>
      <c r="B171" s="37" t="s">
        <v>75</v>
      </c>
      <c r="C171" s="35">
        <v>500</v>
      </c>
      <c r="D171" s="23">
        <v>60</v>
      </c>
      <c r="E171" s="23">
        <v>0</v>
      </c>
      <c r="F171" s="35">
        <v>840</v>
      </c>
      <c r="G171" s="38">
        <f t="shared" si="6"/>
        <v>1400</v>
      </c>
      <c r="H171" s="79" t="s">
        <v>78</v>
      </c>
    </row>
    <row r="172" spans="1:8" ht="45" customHeight="1" x14ac:dyDescent="0.2">
      <c r="A172" s="25">
        <v>2</v>
      </c>
      <c r="B172" s="26" t="s">
        <v>90</v>
      </c>
      <c r="C172" s="27">
        <v>0</v>
      </c>
      <c r="D172" s="28">
        <v>0</v>
      </c>
      <c r="E172" s="23">
        <v>0</v>
      </c>
      <c r="F172" s="27">
        <v>11</v>
      </c>
      <c r="G172" s="29">
        <f t="shared" si="6"/>
        <v>11</v>
      </c>
      <c r="H172" s="79"/>
    </row>
    <row r="173" spans="1:8" s="40" customFormat="1" ht="15.75" customHeight="1" x14ac:dyDescent="0.2">
      <c r="A173" s="25">
        <v>3</v>
      </c>
      <c r="B173" s="30" t="s">
        <v>74</v>
      </c>
      <c r="C173" s="27">
        <v>50</v>
      </c>
      <c r="D173" s="27">
        <v>0</v>
      </c>
      <c r="E173" s="23">
        <v>0</v>
      </c>
      <c r="F173" s="27">
        <v>50</v>
      </c>
      <c r="G173" s="29">
        <f t="shared" ref="G173:G189" si="16">SUM(C173:F173)</f>
        <v>100</v>
      </c>
      <c r="H173" s="79"/>
    </row>
    <row r="174" spans="1:8" s="40" customFormat="1" ht="30.75" customHeight="1" x14ac:dyDescent="0.2">
      <c r="A174" s="25">
        <v>4</v>
      </c>
      <c r="B174" s="30" t="s">
        <v>246</v>
      </c>
      <c r="C174" s="27">
        <v>30</v>
      </c>
      <c r="D174" s="27">
        <v>0</v>
      </c>
      <c r="E174" s="23">
        <v>0</v>
      </c>
      <c r="F174" s="27">
        <v>0</v>
      </c>
      <c r="G174" s="29">
        <f t="shared" si="16"/>
        <v>30</v>
      </c>
      <c r="H174" s="79"/>
    </row>
    <row r="175" spans="1:8" s="36" customFormat="1" x14ac:dyDescent="0.2">
      <c r="A175" s="25"/>
      <c r="B175" s="20" t="s">
        <v>71</v>
      </c>
      <c r="C175" s="35">
        <f>SUM(C171:C174)</f>
        <v>580</v>
      </c>
      <c r="D175" s="35">
        <f t="shared" ref="D175:G175" si="17">SUM(D171:D174)</f>
        <v>60</v>
      </c>
      <c r="E175" s="35">
        <f t="shared" si="17"/>
        <v>0</v>
      </c>
      <c r="F175" s="35">
        <f t="shared" si="17"/>
        <v>901</v>
      </c>
      <c r="G175" s="35">
        <f t="shared" si="17"/>
        <v>1541</v>
      </c>
      <c r="H175" s="79"/>
    </row>
    <row r="176" spans="1:8" s="36" customFormat="1" x14ac:dyDescent="0.2">
      <c r="A176" s="25">
        <v>1</v>
      </c>
      <c r="B176" s="37" t="s">
        <v>10</v>
      </c>
      <c r="C176" s="35">
        <v>810</v>
      </c>
      <c r="D176" s="23">
        <v>90</v>
      </c>
      <c r="E176" s="23">
        <v>0</v>
      </c>
      <c r="F176" s="35">
        <v>1490</v>
      </c>
      <c r="G176" s="38">
        <f t="shared" si="16"/>
        <v>2390</v>
      </c>
      <c r="H176" s="79" t="s">
        <v>79</v>
      </c>
    </row>
    <row r="177" spans="1:8" ht="34.5" customHeight="1" x14ac:dyDescent="0.2">
      <c r="A177" s="25">
        <v>2</v>
      </c>
      <c r="B177" s="30" t="s">
        <v>90</v>
      </c>
      <c r="C177" s="27">
        <v>0</v>
      </c>
      <c r="D177" s="28">
        <v>0</v>
      </c>
      <c r="E177" s="23">
        <v>0</v>
      </c>
      <c r="F177" s="27">
        <v>23</v>
      </c>
      <c r="G177" s="29">
        <f t="shared" si="16"/>
        <v>23</v>
      </c>
      <c r="H177" s="79"/>
    </row>
    <row r="178" spans="1:8" x14ac:dyDescent="0.2">
      <c r="A178" s="25">
        <v>3</v>
      </c>
      <c r="B178" s="30" t="s">
        <v>127</v>
      </c>
      <c r="C178" s="27">
        <v>0</v>
      </c>
      <c r="D178" s="28">
        <v>0</v>
      </c>
      <c r="E178" s="23">
        <v>0</v>
      </c>
      <c r="F178" s="27">
        <v>150</v>
      </c>
      <c r="G178" s="29">
        <f t="shared" si="16"/>
        <v>150</v>
      </c>
      <c r="H178" s="79"/>
    </row>
    <row r="179" spans="1:8" s="36" customFormat="1" x14ac:dyDescent="0.2">
      <c r="A179" s="25"/>
      <c r="B179" s="20" t="s">
        <v>71</v>
      </c>
      <c r="C179" s="35">
        <f>SUM(C176:C178)</f>
        <v>810</v>
      </c>
      <c r="D179" s="35">
        <f t="shared" ref="D179:G179" si="18">SUM(D176:D178)</f>
        <v>90</v>
      </c>
      <c r="E179" s="35">
        <f t="shared" si="18"/>
        <v>0</v>
      </c>
      <c r="F179" s="35">
        <f t="shared" si="18"/>
        <v>1663</v>
      </c>
      <c r="G179" s="35">
        <f t="shared" si="18"/>
        <v>2563</v>
      </c>
      <c r="H179" s="79"/>
    </row>
    <row r="180" spans="1:8" s="36" customFormat="1" ht="15" customHeight="1" x14ac:dyDescent="0.2">
      <c r="A180" s="25">
        <v>1</v>
      </c>
      <c r="B180" s="37" t="s">
        <v>9</v>
      </c>
      <c r="C180" s="35">
        <v>1000</v>
      </c>
      <c r="D180" s="23">
        <v>150</v>
      </c>
      <c r="E180" s="23">
        <v>0</v>
      </c>
      <c r="F180" s="35">
        <v>1798</v>
      </c>
      <c r="G180" s="38">
        <f t="shared" si="16"/>
        <v>2948</v>
      </c>
      <c r="H180" s="80" t="s">
        <v>80</v>
      </c>
    </row>
    <row r="181" spans="1:8" x14ac:dyDescent="0.2">
      <c r="A181" s="25">
        <v>2</v>
      </c>
      <c r="B181" s="30" t="s">
        <v>191</v>
      </c>
      <c r="C181" s="27">
        <v>9</v>
      </c>
      <c r="D181" s="28">
        <v>0</v>
      </c>
      <c r="E181" s="23">
        <v>0</v>
      </c>
      <c r="F181" s="27">
        <v>0</v>
      </c>
      <c r="G181" s="29">
        <f t="shared" si="16"/>
        <v>9</v>
      </c>
      <c r="H181" s="81"/>
    </row>
    <row r="182" spans="1:8" ht="27" x14ac:dyDescent="0.2">
      <c r="A182" s="25">
        <v>3</v>
      </c>
      <c r="B182" s="30" t="s">
        <v>226</v>
      </c>
      <c r="C182" s="27">
        <v>8</v>
      </c>
      <c r="D182" s="28">
        <v>0</v>
      </c>
      <c r="E182" s="23">
        <v>0</v>
      </c>
      <c r="F182" s="27">
        <v>0</v>
      </c>
      <c r="G182" s="29">
        <f t="shared" si="16"/>
        <v>8</v>
      </c>
      <c r="H182" s="81"/>
    </row>
    <row r="183" spans="1:8" s="36" customFormat="1" x14ac:dyDescent="0.2">
      <c r="A183" s="25"/>
      <c r="B183" s="20" t="s">
        <v>71</v>
      </c>
      <c r="C183" s="35">
        <f>SUM(C180:C182)</f>
        <v>1017</v>
      </c>
      <c r="D183" s="35">
        <f t="shared" ref="D183:G183" si="19">SUM(D180:D182)</f>
        <v>150</v>
      </c>
      <c r="E183" s="35">
        <f t="shared" si="19"/>
        <v>0</v>
      </c>
      <c r="F183" s="35">
        <f t="shared" si="19"/>
        <v>1798</v>
      </c>
      <c r="G183" s="35">
        <f t="shared" si="19"/>
        <v>2965</v>
      </c>
      <c r="H183" s="82"/>
    </row>
    <row r="184" spans="1:8" s="36" customFormat="1" x14ac:dyDescent="0.2">
      <c r="A184" s="25">
        <v>1</v>
      </c>
      <c r="B184" s="37" t="s">
        <v>4</v>
      </c>
      <c r="C184" s="35">
        <v>800</v>
      </c>
      <c r="D184" s="23">
        <v>90</v>
      </c>
      <c r="E184" s="23">
        <v>0</v>
      </c>
      <c r="F184" s="35">
        <v>1442</v>
      </c>
      <c r="G184" s="38">
        <f t="shared" si="16"/>
        <v>2332</v>
      </c>
      <c r="H184" s="80" t="s">
        <v>263</v>
      </c>
    </row>
    <row r="185" spans="1:8" ht="40.5" x14ac:dyDescent="0.2">
      <c r="A185" s="25">
        <v>2</v>
      </c>
      <c r="B185" s="26" t="s">
        <v>133</v>
      </c>
      <c r="C185" s="27">
        <v>0</v>
      </c>
      <c r="D185" s="28">
        <v>0</v>
      </c>
      <c r="E185" s="23">
        <v>0</v>
      </c>
      <c r="F185" s="27">
        <v>23</v>
      </c>
      <c r="G185" s="29">
        <f t="shared" si="16"/>
        <v>23</v>
      </c>
      <c r="H185" s="81"/>
    </row>
    <row r="186" spans="1:8" ht="27" customHeight="1" x14ac:dyDescent="0.2">
      <c r="A186" s="25">
        <v>3</v>
      </c>
      <c r="B186" s="51" t="s">
        <v>207</v>
      </c>
      <c r="C186" s="52">
        <v>30</v>
      </c>
      <c r="D186" s="52">
        <v>0</v>
      </c>
      <c r="E186" s="23">
        <v>0</v>
      </c>
      <c r="F186" s="52">
        <v>0</v>
      </c>
      <c r="G186" s="29">
        <f t="shared" si="16"/>
        <v>30</v>
      </c>
      <c r="H186" s="81"/>
    </row>
    <row r="187" spans="1:8" s="55" customFormat="1" x14ac:dyDescent="0.2">
      <c r="A187" s="25"/>
      <c r="B187" s="53" t="s">
        <v>71</v>
      </c>
      <c r="C187" s="54">
        <f>SUM(C184:C186)</f>
        <v>830</v>
      </c>
      <c r="D187" s="54">
        <f t="shared" ref="D187:G187" si="20">SUM(D184:D186)</f>
        <v>90</v>
      </c>
      <c r="E187" s="54">
        <f t="shared" si="20"/>
        <v>0</v>
      </c>
      <c r="F187" s="54">
        <f t="shared" si="20"/>
        <v>1465</v>
      </c>
      <c r="G187" s="54">
        <f t="shared" si="20"/>
        <v>2385</v>
      </c>
      <c r="H187" s="82"/>
    </row>
    <row r="188" spans="1:8" s="55" customFormat="1" ht="27" x14ac:dyDescent="0.2">
      <c r="A188" s="25"/>
      <c r="B188" s="72" t="s">
        <v>261</v>
      </c>
      <c r="C188" s="54">
        <v>0</v>
      </c>
      <c r="D188" s="54">
        <v>0</v>
      </c>
      <c r="E188" s="54">
        <v>149</v>
      </c>
      <c r="F188" s="54">
        <v>0</v>
      </c>
      <c r="G188" s="38">
        <f t="shared" si="16"/>
        <v>149</v>
      </c>
      <c r="H188" s="71" t="s">
        <v>262</v>
      </c>
    </row>
    <row r="189" spans="1:8" s="55" customFormat="1" ht="46.5" customHeight="1" x14ac:dyDescent="0.2">
      <c r="A189" s="25"/>
      <c r="B189" s="39" t="s">
        <v>259</v>
      </c>
      <c r="C189" s="35">
        <v>0</v>
      </c>
      <c r="D189" s="35">
        <v>0</v>
      </c>
      <c r="E189" s="35">
        <v>418</v>
      </c>
      <c r="F189" s="35">
        <v>1350</v>
      </c>
      <c r="G189" s="38">
        <f t="shared" si="16"/>
        <v>1768</v>
      </c>
      <c r="H189" s="39" t="s">
        <v>132</v>
      </c>
    </row>
    <row r="190" spans="1:8" s="61" customFormat="1" x14ac:dyDescent="0.2">
      <c r="A190" s="56"/>
      <c r="B190" s="57"/>
      <c r="C190" s="58"/>
      <c r="D190" s="58"/>
      <c r="E190" s="58"/>
      <c r="F190" s="58"/>
      <c r="G190" s="59"/>
      <c r="H190" s="60"/>
    </row>
    <row r="191" spans="1:8" s="61" customFormat="1" x14ac:dyDescent="0.2">
      <c r="A191" s="56"/>
      <c r="B191" s="57"/>
      <c r="C191" s="62"/>
      <c r="D191" s="62"/>
      <c r="E191" s="62"/>
      <c r="F191" s="62"/>
      <c r="G191" s="63"/>
      <c r="H191" s="60"/>
    </row>
    <row r="192" spans="1:8" s="61" customFormat="1" x14ac:dyDescent="0.2">
      <c r="A192" s="56"/>
      <c r="B192" s="57"/>
      <c r="C192" s="64"/>
      <c r="D192" s="64"/>
      <c r="E192" s="64"/>
      <c r="F192" s="65"/>
      <c r="G192" s="64"/>
      <c r="H192" s="60"/>
    </row>
    <row r="193" spans="1:8" s="61" customFormat="1" x14ac:dyDescent="0.2">
      <c r="A193" s="56"/>
      <c r="B193" s="57"/>
      <c r="C193" s="66"/>
      <c r="D193" s="66"/>
      <c r="E193" s="66"/>
      <c r="F193" s="66"/>
      <c r="G193" s="57"/>
      <c r="H193" s="60"/>
    </row>
    <row r="194" spans="1:8" s="61" customFormat="1" x14ac:dyDescent="0.2">
      <c r="A194" s="56"/>
      <c r="B194" s="57"/>
      <c r="C194" s="62"/>
      <c r="D194" s="62"/>
      <c r="E194" s="62"/>
      <c r="F194" s="62"/>
      <c r="G194" s="63"/>
      <c r="H194" s="60"/>
    </row>
    <row r="195" spans="1:8" s="61" customFormat="1" x14ac:dyDescent="0.2">
      <c r="A195" s="56"/>
      <c r="B195" s="64"/>
      <c r="C195" s="66"/>
      <c r="D195" s="66"/>
      <c r="E195" s="66"/>
      <c r="F195" s="66"/>
      <c r="G195" s="57"/>
      <c r="H195" s="60"/>
    </row>
    <row r="196" spans="1:8" s="61" customFormat="1" x14ac:dyDescent="0.2">
      <c r="A196" s="56"/>
      <c r="B196" s="57"/>
      <c r="C196" s="66"/>
      <c r="D196" s="66"/>
      <c r="E196" s="66"/>
      <c r="F196" s="66"/>
      <c r="G196" s="57"/>
      <c r="H196" s="60"/>
    </row>
    <row r="197" spans="1:8" s="61" customFormat="1" x14ac:dyDescent="0.2">
      <c r="A197" s="56"/>
      <c r="B197" s="57"/>
      <c r="C197" s="66"/>
      <c r="D197" s="66"/>
      <c r="E197" s="66"/>
      <c r="F197" s="66"/>
      <c r="G197" s="57"/>
      <c r="H197" s="60"/>
    </row>
    <row r="198" spans="1:8" s="61" customFormat="1" x14ac:dyDescent="0.2">
      <c r="A198" s="56"/>
      <c r="B198" s="57"/>
      <c r="C198" s="62"/>
      <c r="D198" s="62"/>
      <c r="E198" s="62"/>
      <c r="F198" s="62"/>
      <c r="G198" s="63"/>
      <c r="H198" s="60"/>
    </row>
    <row r="199" spans="1:8" s="61" customFormat="1" x14ac:dyDescent="0.2">
      <c r="A199" s="56"/>
      <c r="B199" s="57"/>
      <c r="C199" s="64"/>
      <c r="D199" s="64"/>
      <c r="E199" s="64"/>
      <c r="F199" s="64"/>
      <c r="G199" s="64"/>
      <c r="H199" s="60"/>
    </row>
    <row r="200" spans="1:8" s="61" customFormat="1" x14ac:dyDescent="0.2">
      <c r="A200" s="56"/>
      <c r="B200" s="57"/>
      <c r="C200" s="66"/>
      <c r="D200" s="66"/>
      <c r="E200" s="66"/>
      <c r="F200" s="66"/>
      <c r="G200" s="57"/>
      <c r="H200" s="60"/>
    </row>
    <row r="201" spans="1:8" s="61" customFormat="1" x14ac:dyDescent="0.2">
      <c r="A201" s="56"/>
      <c r="B201" s="57"/>
      <c r="C201" s="66"/>
      <c r="D201" s="66"/>
      <c r="E201" s="66"/>
      <c r="F201" s="66"/>
      <c r="G201" s="57"/>
      <c r="H201" s="60"/>
    </row>
    <row r="202" spans="1:8" s="61" customFormat="1" x14ac:dyDescent="0.2">
      <c r="A202" s="56"/>
      <c r="B202" s="64"/>
      <c r="C202" s="66"/>
      <c r="D202" s="66"/>
      <c r="E202" s="66"/>
      <c r="F202" s="66"/>
      <c r="G202" s="57"/>
      <c r="H202" s="60"/>
    </row>
    <row r="203" spans="1:8" s="61" customFormat="1" x14ac:dyDescent="0.2">
      <c r="A203" s="56"/>
      <c r="B203" s="57"/>
      <c r="C203" s="62"/>
      <c r="D203" s="62"/>
      <c r="E203" s="62"/>
      <c r="F203" s="62"/>
      <c r="G203" s="63"/>
      <c r="H203" s="60"/>
    </row>
    <row r="204" spans="1:8" s="61" customFormat="1" x14ac:dyDescent="0.2">
      <c r="A204" s="56"/>
      <c r="B204" s="57"/>
      <c r="C204" s="62"/>
      <c r="D204" s="62"/>
      <c r="E204" s="62"/>
      <c r="F204" s="62"/>
      <c r="G204" s="63"/>
      <c r="H204" s="60"/>
    </row>
    <row r="205" spans="1:8" s="61" customFormat="1" x14ac:dyDescent="0.2">
      <c r="A205" s="56"/>
      <c r="B205" s="57"/>
      <c r="C205" s="64"/>
      <c r="D205" s="64"/>
      <c r="E205" s="64"/>
      <c r="F205" s="64"/>
      <c r="G205" s="64"/>
      <c r="H205" s="60"/>
    </row>
    <row r="206" spans="1:8" s="61" customFormat="1" x14ac:dyDescent="0.2">
      <c r="A206" s="56"/>
      <c r="B206" s="57"/>
      <c r="C206" s="66"/>
      <c r="D206" s="66"/>
      <c r="E206" s="66"/>
      <c r="F206" s="66"/>
      <c r="G206" s="57"/>
      <c r="H206" s="60"/>
    </row>
    <row r="207" spans="1:8" s="61" customFormat="1" x14ac:dyDescent="0.2">
      <c r="A207" s="56"/>
      <c r="B207" s="57"/>
      <c r="C207" s="66"/>
      <c r="D207" s="66"/>
      <c r="E207" s="66"/>
      <c r="F207" s="66"/>
      <c r="G207" s="57"/>
      <c r="H207" s="60"/>
    </row>
    <row r="208" spans="1:8" s="61" customFormat="1" x14ac:dyDescent="0.2">
      <c r="A208" s="56"/>
      <c r="B208" s="64"/>
      <c r="C208" s="62"/>
      <c r="D208" s="62"/>
      <c r="E208" s="62"/>
      <c r="F208" s="62"/>
      <c r="G208" s="63"/>
      <c r="H208" s="60"/>
    </row>
    <row r="209" spans="1:8" s="61" customFormat="1" x14ac:dyDescent="0.2">
      <c r="A209" s="56"/>
      <c r="B209" s="57"/>
      <c r="C209" s="64"/>
      <c r="D209" s="64"/>
      <c r="E209" s="64"/>
      <c r="F209" s="64"/>
      <c r="G209" s="64"/>
      <c r="H209" s="60"/>
    </row>
    <row r="210" spans="1:8" s="61" customFormat="1" x14ac:dyDescent="0.2">
      <c r="A210" s="56"/>
      <c r="B210" s="57"/>
      <c r="C210" s="66"/>
      <c r="D210" s="66"/>
      <c r="E210" s="66"/>
      <c r="F210" s="66"/>
      <c r="G210" s="57"/>
      <c r="H210" s="60"/>
    </row>
    <row r="211" spans="1:8" s="61" customFormat="1" x14ac:dyDescent="0.2">
      <c r="A211" s="56"/>
      <c r="B211" s="57"/>
      <c r="C211" s="66"/>
      <c r="D211" s="66"/>
      <c r="E211" s="66"/>
      <c r="F211" s="66"/>
      <c r="G211" s="57"/>
      <c r="H211" s="60"/>
    </row>
    <row r="212" spans="1:8" s="61" customFormat="1" x14ac:dyDescent="0.2">
      <c r="A212" s="56"/>
      <c r="B212" s="64"/>
      <c r="C212" s="66"/>
      <c r="D212" s="66"/>
      <c r="E212" s="66"/>
      <c r="F212" s="66"/>
      <c r="G212" s="57"/>
      <c r="H212" s="60"/>
    </row>
    <row r="213" spans="1:8" s="61" customFormat="1" ht="30.6" customHeight="1" x14ac:dyDescent="0.2">
      <c r="A213" s="56"/>
      <c r="B213" s="57"/>
      <c r="C213" s="62"/>
      <c r="D213" s="62"/>
      <c r="E213" s="62"/>
      <c r="F213" s="62"/>
      <c r="G213" s="63"/>
      <c r="H213" s="60"/>
    </row>
    <row r="214" spans="1:8" s="61" customFormat="1" x14ac:dyDescent="0.2">
      <c r="A214" s="56"/>
      <c r="B214" s="57"/>
      <c r="C214" s="62"/>
      <c r="D214" s="62"/>
      <c r="E214" s="62"/>
      <c r="F214" s="62"/>
      <c r="G214" s="63"/>
      <c r="H214" s="60"/>
    </row>
    <row r="215" spans="1:8" s="61" customFormat="1" x14ac:dyDescent="0.2">
      <c r="A215" s="56"/>
      <c r="B215" s="57"/>
      <c r="C215" s="64"/>
      <c r="D215" s="64"/>
      <c r="E215" s="64"/>
      <c r="F215" s="64"/>
      <c r="G215" s="64"/>
      <c r="H215" s="60"/>
    </row>
    <row r="216" spans="1:8" s="61" customFormat="1" x14ac:dyDescent="0.2">
      <c r="A216" s="56"/>
      <c r="B216" s="57"/>
      <c r="C216" s="66"/>
      <c r="D216" s="66"/>
      <c r="E216" s="66"/>
      <c r="F216" s="66"/>
      <c r="G216" s="57"/>
      <c r="H216" s="60"/>
    </row>
    <row r="217" spans="1:8" s="61" customFormat="1" x14ac:dyDescent="0.2">
      <c r="A217" s="56"/>
      <c r="B217" s="57"/>
      <c r="C217" s="62"/>
      <c r="D217" s="62"/>
      <c r="E217" s="62"/>
      <c r="F217" s="62"/>
      <c r="G217" s="63"/>
      <c r="H217" s="60"/>
    </row>
    <row r="218" spans="1:8" s="61" customFormat="1" x14ac:dyDescent="0.2">
      <c r="A218" s="56"/>
      <c r="B218" s="64"/>
      <c r="C218" s="66"/>
      <c r="D218" s="66"/>
      <c r="E218" s="66"/>
      <c r="F218" s="66"/>
      <c r="G218" s="57"/>
      <c r="H218" s="60"/>
    </row>
    <row r="219" spans="1:8" s="61" customFormat="1" x14ac:dyDescent="0.2">
      <c r="A219" s="56"/>
      <c r="B219" s="57"/>
      <c r="C219" s="66"/>
      <c r="D219" s="66"/>
      <c r="E219" s="66"/>
      <c r="F219" s="66"/>
      <c r="G219" s="57"/>
      <c r="H219" s="60"/>
    </row>
    <row r="220" spans="1:8" s="61" customFormat="1" x14ac:dyDescent="0.2">
      <c r="A220" s="56"/>
      <c r="B220" s="57"/>
      <c r="C220" s="66"/>
      <c r="D220" s="66"/>
      <c r="E220" s="66"/>
      <c r="F220" s="66"/>
      <c r="G220" s="57"/>
      <c r="H220" s="60"/>
    </row>
    <row r="221" spans="1:8" s="61" customFormat="1" ht="28.9" customHeight="1" x14ac:dyDescent="0.2">
      <c r="A221" s="56"/>
      <c r="B221" s="57"/>
      <c r="C221" s="66"/>
      <c r="D221" s="66"/>
      <c r="E221" s="66"/>
      <c r="F221" s="66"/>
      <c r="G221" s="57"/>
      <c r="H221" s="60"/>
    </row>
    <row r="222" spans="1:8" s="61" customFormat="1" x14ac:dyDescent="0.2">
      <c r="A222" s="56"/>
      <c r="B222" s="57"/>
      <c r="C222" s="62"/>
      <c r="D222" s="62"/>
      <c r="E222" s="62"/>
      <c r="F222" s="62"/>
      <c r="G222" s="63"/>
      <c r="H222" s="60"/>
    </row>
    <row r="223" spans="1:8" s="61" customFormat="1" x14ac:dyDescent="0.2">
      <c r="A223" s="56"/>
      <c r="B223" s="57"/>
      <c r="C223" s="64"/>
      <c r="D223" s="64"/>
      <c r="E223" s="64"/>
      <c r="F223" s="64"/>
      <c r="G223" s="64"/>
      <c r="H223" s="60"/>
    </row>
    <row r="224" spans="1:8" s="61" customFormat="1" x14ac:dyDescent="0.2">
      <c r="A224" s="56"/>
      <c r="B224" s="57"/>
      <c r="C224" s="66"/>
      <c r="D224" s="66"/>
      <c r="E224" s="66"/>
      <c r="F224" s="66"/>
      <c r="G224" s="57"/>
      <c r="H224" s="60"/>
    </row>
    <row r="225" spans="1:8" s="61" customFormat="1" x14ac:dyDescent="0.2">
      <c r="A225" s="56"/>
      <c r="B225" s="57"/>
      <c r="C225" s="66"/>
      <c r="D225" s="66"/>
      <c r="E225" s="66"/>
      <c r="F225" s="66"/>
      <c r="G225" s="57"/>
      <c r="H225" s="60"/>
    </row>
    <row r="226" spans="1:8" s="61" customFormat="1" x14ac:dyDescent="0.2">
      <c r="A226" s="56"/>
      <c r="B226" s="64"/>
      <c r="C226" s="66"/>
      <c r="D226" s="66"/>
      <c r="E226" s="66"/>
      <c r="F226" s="66"/>
      <c r="G226" s="57"/>
      <c r="H226" s="60"/>
    </row>
    <row r="227" spans="1:8" s="61" customFormat="1" x14ac:dyDescent="0.2">
      <c r="A227" s="56"/>
      <c r="B227" s="57"/>
      <c r="C227" s="62"/>
      <c r="D227" s="62"/>
      <c r="E227" s="62"/>
      <c r="F227" s="62"/>
      <c r="G227" s="63"/>
      <c r="H227" s="60"/>
    </row>
    <row r="228" spans="1:8" s="61" customFormat="1" x14ac:dyDescent="0.2">
      <c r="A228" s="56"/>
      <c r="B228" s="57"/>
      <c r="C228" s="64"/>
      <c r="D228" s="64"/>
      <c r="E228" s="64"/>
      <c r="F228" s="64"/>
      <c r="G228" s="64"/>
      <c r="H228" s="60"/>
    </row>
    <row r="229" spans="1:8" s="61" customFormat="1" x14ac:dyDescent="0.2">
      <c r="A229" s="56"/>
      <c r="B229" s="57"/>
      <c r="C229" s="66"/>
      <c r="D229" s="66"/>
      <c r="E229" s="66"/>
      <c r="F229" s="66"/>
      <c r="G229" s="57"/>
      <c r="H229" s="60"/>
    </row>
    <row r="230" spans="1:8" s="61" customFormat="1" x14ac:dyDescent="0.2">
      <c r="A230" s="56"/>
      <c r="B230" s="57"/>
      <c r="C230" s="66"/>
      <c r="D230" s="66"/>
      <c r="E230" s="66"/>
      <c r="F230" s="66"/>
      <c r="G230" s="57"/>
      <c r="H230" s="67"/>
    </row>
    <row r="231" spans="1:8" s="61" customFormat="1" x14ac:dyDescent="0.2">
      <c r="A231" s="68"/>
      <c r="B231" s="64"/>
      <c r="C231" s="66"/>
      <c r="D231" s="66"/>
      <c r="E231" s="66"/>
      <c r="F231" s="66"/>
      <c r="G231" s="57"/>
      <c r="H231" s="67"/>
    </row>
    <row r="232" spans="1:8" s="61" customFormat="1" x14ac:dyDescent="0.2">
      <c r="A232" s="68"/>
      <c r="B232" s="57"/>
      <c r="C232" s="66"/>
      <c r="D232" s="66"/>
      <c r="E232" s="66"/>
      <c r="F232" s="66"/>
      <c r="G232" s="57"/>
      <c r="H232" s="67"/>
    </row>
    <row r="233" spans="1:8" s="61" customFormat="1" x14ac:dyDescent="0.2">
      <c r="A233" s="68"/>
      <c r="B233" s="57"/>
      <c r="C233" s="64"/>
      <c r="D233" s="64"/>
      <c r="E233" s="64"/>
      <c r="F233" s="64"/>
      <c r="G233" s="64"/>
      <c r="H233" s="67"/>
    </row>
    <row r="234" spans="1:8" s="61" customFormat="1" x14ac:dyDescent="0.2">
      <c r="A234" s="68"/>
      <c r="B234" s="57"/>
      <c r="G234" s="69"/>
      <c r="H234" s="67"/>
    </row>
    <row r="235" spans="1:8" x14ac:dyDescent="0.2">
      <c r="B235" s="57"/>
      <c r="C235" s="61"/>
      <c r="D235" s="61"/>
      <c r="E235" s="61"/>
      <c r="F235" s="61"/>
      <c r="G235" s="69"/>
    </row>
    <row r="236" spans="1:8" x14ac:dyDescent="0.2">
      <c r="B236" s="64"/>
      <c r="C236" s="61"/>
      <c r="D236" s="61"/>
      <c r="E236" s="61"/>
      <c r="F236" s="61"/>
      <c r="G236" s="69"/>
    </row>
  </sheetData>
  <mergeCells count="24">
    <mergeCell ref="H155:H162"/>
    <mergeCell ref="G2:G3"/>
    <mergeCell ref="H2:H3"/>
    <mergeCell ref="E2:F2"/>
    <mergeCell ref="A2:A3"/>
    <mergeCell ref="B2:B3"/>
    <mergeCell ref="C2:C3"/>
    <mergeCell ref="D2:D3"/>
    <mergeCell ref="A1:H1"/>
    <mergeCell ref="H171:H175"/>
    <mergeCell ref="H176:H179"/>
    <mergeCell ref="H184:H187"/>
    <mergeCell ref="H180:H183"/>
    <mergeCell ref="H5:H49"/>
    <mergeCell ref="H50:H66"/>
    <mergeCell ref="H68:H105"/>
    <mergeCell ref="H106:H125"/>
    <mergeCell ref="H137:H141"/>
    <mergeCell ref="H142:H147"/>
    <mergeCell ref="H166:H170"/>
    <mergeCell ref="H163:H165"/>
    <mergeCell ref="H126:H136"/>
    <mergeCell ref="H148:H150"/>
    <mergeCell ref="H151:H154"/>
  </mergeCells>
  <pageMargins left="0.6" right="0.4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PL1-Đơn vị được tiêm</vt:lpstr>
      <vt:lpstr>PL2-Đơn vị thực hiện tiêm</vt:lpstr>
      <vt:lpstr>'PL1-Đơn vị được tiêm'!Print_Titles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2021-08-12T03:03:45Z</cp:lastPrinted>
  <dcterms:created xsi:type="dcterms:W3CDTF">2021-06-18T02:10:15Z</dcterms:created>
  <dcterms:modified xsi:type="dcterms:W3CDTF">2021-08-12T07:33:22Z</dcterms:modified>
</cp:coreProperties>
</file>