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671"/>
  </bookViews>
  <sheets>
    <sheet name="PL1-Đơn vị được tiêm" sheetId="61" r:id="rId1"/>
    <sheet name="PL2-Đơn vị thực hiện tiêm" sheetId="50" r:id="rId2"/>
    <sheet name="PL3-Phân bổ lọ vắc xin " sheetId="58" r:id="rId3"/>
    <sheet name="PL4-Phân bổ BKT, HAT " sheetId="57" r:id="rId4"/>
  </sheets>
  <definedNames>
    <definedName name="_xlnm._FilterDatabase" localSheetId="0" hidden="1">'PL1-Đơn vị được tiêm'!$A$3:$AH$113</definedName>
    <definedName name="_xlnm._FilterDatabase" localSheetId="1" hidden="1">'PL2-Đơn vị thực hiện tiêm'!$A$2:$J$152</definedName>
    <definedName name="_xlnm._FilterDatabase" localSheetId="2" hidden="1">'PL3-Phân bổ lọ vắc xin '!$A$5:$H$5</definedName>
    <definedName name="_xlnm._FilterDatabase" localSheetId="3" hidden="1">'PL4-Phân bổ BKT, HAT '!$A$4:$H$4</definedName>
    <definedName name="_xlnm.Print_Titles" localSheetId="0">'PL1-Đơn vị được tiêm'!$2:$2</definedName>
    <definedName name="_xlnm.Print_Titles" localSheetId="2">'PL3-Phân bổ lọ vắc xin '!$2:$5</definedName>
    <definedName name="_xlnm.Print_Titles" localSheetId="3">'PL4-Phân bổ BKT, HAT '!$2:$4</definedName>
  </definedNames>
  <calcPr calcId="144525"/>
</workbook>
</file>

<file path=xl/calcChain.xml><?xml version="1.0" encoding="utf-8"?>
<calcChain xmlns="http://schemas.openxmlformats.org/spreadsheetml/2006/main">
  <c r="D142" i="50" l="1"/>
  <c r="E142" i="50"/>
  <c r="F142" i="50"/>
  <c r="C142" i="50"/>
  <c r="F141" i="50"/>
  <c r="D123" i="50"/>
  <c r="E123" i="50"/>
  <c r="C123" i="50"/>
  <c r="D116" i="50"/>
  <c r="E116" i="50"/>
  <c r="C116" i="50"/>
  <c r="D111" i="50"/>
  <c r="E111" i="50"/>
  <c r="F111" i="50"/>
  <c r="C111" i="50"/>
  <c r="D107" i="50"/>
  <c r="E107" i="50"/>
  <c r="C107" i="50"/>
  <c r="D102" i="50"/>
  <c r="E102" i="50"/>
  <c r="C102" i="50"/>
  <c r="D96" i="50"/>
  <c r="E96" i="50"/>
  <c r="C96" i="50"/>
  <c r="D87" i="50"/>
  <c r="E87" i="50"/>
  <c r="C87" i="50"/>
  <c r="D71" i="50"/>
  <c r="E71" i="50"/>
  <c r="C71" i="50"/>
  <c r="D49" i="50"/>
  <c r="E49" i="50"/>
  <c r="C49" i="50"/>
  <c r="D43" i="50"/>
  <c r="E43" i="50"/>
  <c r="C43" i="50"/>
  <c r="D23" i="58" l="1"/>
  <c r="E23" i="58"/>
  <c r="F23" i="58"/>
  <c r="G23" i="58"/>
  <c r="C23" i="58"/>
  <c r="F32" i="50"/>
  <c r="F112" i="61"/>
  <c r="F111" i="61"/>
  <c r="F110" i="61"/>
  <c r="F109" i="61"/>
  <c r="F108" i="61"/>
  <c r="F107" i="61"/>
  <c r="F106" i="61"/>
  <c r="F105" i="61"/>
  <c r="F104" i="61"/>
  <c r="F103" i="61"/>
  <c r="F102" i="61"/>
  <c r="F101" i="61"/>
  <c r="F100" i="61"/>
  <c r="F99" i="61"/>
  <c r="F98" i="61"/>
  <c r="F97" i="61"/>
  <c r="F96" i="61"/>
  <c r="F95" i="61"/>
  <c r="F94" i="61"/>
  <c r="F93" i="61"/>
  <c r="F92" i="61"/>
  <c r="F91" i="61"/>
  <c r="F90" i="61"/>
  <c r="F89" i="61"/>
  <c r="F88" i="61"/>
  <c r="F87" i="61"/>
  <c r="F86" i="61"/>
  <c r="F85" i="61"/>
  <c r="F84" i="61"/>
  <c r="F83" i="61"/>
  <c r="F82" i="61"/>
  <c r="F81" i="61"/>
  <c r="F80" i="61"/>
  <c r="F79" i="61"/>
  <c r="F78" i="61"/>
  <c r="F77" i="61"/>
  <c r="F76" i="61"/>
  <c r="F75" i="61"/>
  <c r="F74" i="61"/>
  <c r="F73" i="61"/>
  <c r="F72" i="61"/>
  <c r="F71" i="61"/>
  <c r="F70" i="61"/>
  <c r="F69" i="61"/>
  <c r="F68" i="61"/>
  <c r="F67" i="61"/>
  <c r="F66" i="61"/>
  <c r="F65" i="61"/>
  <c r="F64" i="61"/>
  <c r="F63" i="61"/>
  <c r="F62" i="61"/>
  <c r="F61" i="61"/>
  <c r="F60" i="61"/>
  <c r="F59" i="61"/>
  <c r="F58" i="61"/>
  <c r="F57" i="61"/>
  <c r="F56" i="61"/>
  <c r="F55" i="61"/>
  <c r="F54" i="61"/>
  <c r="F53" i="61"/>
  <c r="F52" i="61"/>
  <c r="F51" i="61"/>
  <c r="F50" i="61"/>
  <c r="F49" i="61"/>
  <c r="F48" i="61"/>
  <c r="F47" i="61"/>
  <c r="F46" i="61"/>
  <c r="F45" i="61"/>
  <c r="F44" i="61"/>
  <c r="F43" i="61"/>
  <c r="F42" i="61"/>
  <c r="F41" i="61"/>
  <c r="F40" i="61"/>
  <c r="F39" i="61"/>
  <c r="F38" i="61"/>
  <c r="F37" i="61"/>
  <c r="F20" i="61" s="1"/>
  <c r="F36" i="61"/>
  <c r="F35" i="61"/>
  <c r="F34" i="61"/>
  <c r="F33" i="61"/>
  <c r="F32" i="61"/>
  <c r="F31" i="61"/>
  <c r="F30" i="61"/>
  <c r="F29" i="61"/>
  <c r="F28" i="61"/>
  <c r="F27" i="61"/>
  <c r="F26" i="61"/>
  <c r="F25" i="61"/>
  <c r="F24" i="61"/>
  <c r="F23" i="61"/>
  <c r="F22" i="61"/>
  <c r="F21" i="61"/>
  <c r="E20" i="61"/>
  <c r="D20" i="61"/>
  <c r="D3" i="61" s="1"/>
  <c r="C20" i="61"/>
  <c r="C3" i="61" s="1"/>
  <c r="F19" i="61"/>
  <c r="F17" i="61"/>
  <c r="F16" i="61"/>
  <c r="F15" i="61"/>
  <c r="F14" i="61"/>
  <c r="F13" i="61"/>
  <c r="F12" i="61"/>
  <c r="F11" i="61"/>
  <c r="F10" i="61"/>
  <c r="F9" i="61"/>
  <c r="F8" i="61"/>
  <c r="F7" i="61"/>
  <c r="F6" i="61"/>
  <c r="F5" i="61"/>
  <c r="F4" i="61" s="1"/>
  <c r="E4" i="61"/>
  <c r="D4" i="61"/>
  <c r="C4" i="61"/>
  <c r="E3" i="61"/>
  <c r="F3" i="61" l="1"/>
  <c r="C113" i="61"/>
  <c r="E113" i="61"/>
  <c r="D113" i="61"/>
  <c r="C22" i="57"/>
  <c r="D22" i="57"/>
  <c r="G22" i="57"/>
  <c r="E22" i="57"/>
  <c r="F113" i="61" l="1"/>
  <c r="H5" i="58"/>
  <c r="H6" i="58"/>
  <c r="H7" i="58"/>
  <c r="H8" i="58"/>
  <c r="H9" i="58"/>
  <c r="H10" i="58"/>
  <c r="H11" i="58"/>
  <c r="H12" i="58"/>
  <c r="H13" i="58"/>
  <c r="H14" i="58"/>
  <c r="H15" i="58"/>
  <c r="H16" i="58"/>
  <c r="H17" i="58"/>
  <c r="H18" i="58"/>
  <c r="H19" i="58"/>
  <c r="H20" i="58"/>
  <c r="H21" i="58"/>
  <c r="H22" i="58"/>
  <c r="H4" i="58"/>
  <c r="H23" i="58" s="1"/>
  <c r="F122" i="50"/>
  <c r="F152" i="50" l="1"/>
  <c r="F151" i="50"/>
  <c r="E150" i="50"/>
  <c r="D150" i="50"/>
  <c r="C150" i="50"/>
  <c r="F149" i="50"/>
  <c r="F148" i="50"/>
  <c r="F147" i="50"/>
  <c r="E146" i="50"/>
  <c r="D146" i="50"/>
  <c r="C146" i="50"/>
  <c r="F145" i="50"/>
  <c r="F144" i="50"/>
  <c r="F143" i="50"/>
  <c r="F140" i="50"/>
  <c r="F139" i="50"/>
  <c r="F138" i="50"/>
  <c r="E137" i="50"/>
  <c r="D137" i="50"/>
  <c r="C137" i="50"/>
  <c r="F136" i="50"/>
  <c r="F135" i="50"/>
  <c r="F134" i="50"/>
  <c r="F133" i="50"/>
  <c r="E132" i="50"/>
  <c r="D132" i="50"/>
  <c r="C132" i="50"/>
  <c r="F131" i="50"/>
  <c r="F130" i="50"/>
  <c r="F128" i="50"/>
  <c r="E127" i="50"/>
  <c r="D127" i="50"/>
  <c r="C127" i="50"/>
  <c r="F126" i="50"/>
  <c r="F125" i="50"/>
  <c r="F124" i="50"/>
  <c r="F120" i="50"/>
  <c r="F119" i="50"/>
  <c r="F123" i="50" s="1"/>
  <c r="F118" i="50"/>
  <c r="F117" i="50"/>
  <c r="F115" i="50"/>
  <c r="F114" i="50"/>
  <c r="F113" i="50"/>
  <c r="F112" i="50"/>
  <c r="F116" i="50" s="1"/>
  <c r="F110" i="50"/>
  <c r="F109" i="50"/>
  <c r="F108" i="50"/>
  <c r="F106" i="50"/>
  <c r="F105" i="50"/>
  <c r="F104" i="50"/>
  <c r="F107" i="50" s="1"/>
  <c r="F103" i="50"/>
  <c r="F101" i="50"/>
  <c r="F100" i="50"/>
  <c r="F99" i="50"/>
  <c r="F102" i="50" s="1"/>
  <c r="F98" i="50"/>
  <c r="F97" i="50"/>
  <c r="F95" i="50"/>
  <c r="F94" i="50"/>
  <c r="F93" i="50"/>
  <c r="F92" i="50"/>
  <c r="F91" i="50"/>
  <c r="F90" i="50"/>
  <c r="F89" i="50"/>
  <c r="F88" i="50"/>
  <c r="F96" i="50" s="1"/>
  <c r="F84" i="50"/>
  <c r="F83" i="50"/>
  <c r="F82" i="50"/>
  <c r="F81" i="50"/>
  <c r="F80" i="50"/>
  <c r="F79" i="50"/>
  <c r="F78" i="50"/>
  <c r="F77" i="50"/>
  <c r="F76" i="50"/>
  <c r="F75" i="50"/>
  <c r="F74" i="50"/>
  <c r="F73" i="50"/>
  <c r="F72" i="50"/>
  <c r="F70" i="50"/>
  <c r="F67" i="50"/>
  <c r="F66" i="50"/>
  <c r="F63" i="50"/>
  <c r="F62" i="50"/>
  <c r="F61" i="50"/>
  <c r="F60" i="50"/>
  <c r="F59" i="50"/>
  <c r="F58" i="50"/>
  <c r="F57" i="50"/>
  <c r="F56" i="50"/>
  <c r="F55" i="50"/>
  <c r="F54" i="50"/>
  <c r="F53" i="50"/>
  <c r="F52" i="50"/>
  <c r="F51" i="50"/>
  <c r="F50" i="50"/>
  <c r="F40" i="50"/>
  <c r="F5" i="50"/>
  <c r="F65" i="50"/>
  <c r="F64" i="50"/>
  <c r="F38" i="50"/>
  <c r="F86" i="50"/>
  <c r="F47" i="50"/>
  <c r="F46" i="50"/>
  <c r="F45" i="50"/>
  <c r="F44" i="50"/>
  <c r="F41" i="50"/>
  <c r="F42" i="50"/>
  <c r="F69" i="50"/>
  <c r="F39" i="50"/>
  <c r="F48" i="50"/>
  <c r="F85" i="50"/>
  <c r="F37" i="50"/>
  <c r="F36" i="50"/>
  <c r="F35" i="50"/>
  <c r="F34" i="50"/>
  <c r="F33" i="50"/>
  <c r="F31" i="50"/>
  <c r="F30" i="50"/>
  <c r="F68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4" i="50"/>
  <c r="F43" i="50" l="1"/>
  <c r="F71" i="50"/>
  <c r="F87" i="50"/>
  <c r="F49" i="50"/>
  <c r="F132" i="50"/>
  <c r="F22" i="57"/>
  <c r="F146" i="50"/>
  <c r="F137" i="50"/>
  <c r="F127" i="50"/>
  <c r="F150" i="50"/>
  <c r="C3" i="50"/>
  <c r="D3" i="50"/>
  <c r="E3" i="50"/>
  <c r="F3" i="50"/>
</calcChain>
</file>

<file path=xl/sharedStrings.xml><?xml version="1.0" encoding="utf-8"?>
<sst xmlns="http://schemas.openxmlformats.org/spreadsheetml/2006/main" count="363" uniqueCount="195">
  <si>
    <t>STT</t>
  </si>
  <si>
    <t>I</t>
  </si>
  <si>
    <t>II</t>
  </si>
  <si>
    <t>Tổng</t>
  </si>
  <si>
    <t>BVĐK huyện Hương Khê</t>
  </si>
  <si>
    <t>Địa phương, đơn vị</t>
  </si>
  <si>
    <t>Huyện Kỳ Anh</t>
  </si>
  <si>
    <t>TP Hà Tĩnh</t>
  </si>
  <si>
    <t>TX Hồng Lĩnh</t>
  </si>
  <si>
    <t>TX Kỳ Anh</t>
  </si>
  <si>
    <t>Huyện Nghi Xuân</t>
  </si>
  <si>
    <t>Huyện Cẩm Xuyên</t>
  </si>
  <si>
    <t>Huyện Lộc Hà</t>
  </si>
  <si>
    <t>Huyện Hương Khê</t>
  </si>
  <si>
    <t>Huyện Hương Sơn</t>
  </si>
  <si>
    <t>Huyện Đức Thọ</t>
  </si>
  <si>
    <t>Huyện Thạch Hà</t>
  </si>
  <si>
    <t>UBND huyện</t>
  </si>
  <si>
    <t>III</t>
  </si>
  <si>
    <t>Sở, ngành, doanh nghiệp</t>
  </si>
  <si>
    <t>Bưu điện tỉnh</t>
  </si>
  <si>
    <t>Công an tỉnh</t>
  </si>
  <si>
    <t>Công ty CP cấp nước</t>
  </si>
  <si>
    <t>Công ty CP Dược Hà Tĩnh</t>
  </si>
  <si>
    <t>Công ty CP Đăng kiểm Hà Tĩnh</t>
  </si>
  <si>
    <t>Công ty Điện lực dầu khí Hà Tĩnh</t>
  </si>
  <si>
    <t>Công ty Điện lực Hà Tĩnh</t>
  </si>
  <si>
    <t>Công ty TNHH dịch vụ vận tải Viết Hải</t>
  </si>
  <si>
    <t>Công ty Xăng dầu Hà Tĩnh</t>
  </si>
  <si>
    <t>CTCP đường sắt Nghệ Tĩnh</t>
  </si>
  <si>
    <t>CTCP Xăng dầu dầu khí Vũng Áng</t>
  </si>
  <si>
    <t>MOBIFONE Hà Tĩnh</t>
  </si>
  <si>
    <t>Ngân hàng HD Bank Hà Tĩnh</t>
  </si>
  <si>
    <t>Ngân hàng chính sách xã hội</t>
  </si>
  <si>
    <t>Ngân hàng NN&amp;PTNT chi nhánh Hà Tĩnh</t>
  </si>
  <si>
    <t>Ngân hàng NN&amp;PTNT chi nhánh Hà Tĩnh II</t>
  </si>
  <si>
    <t>Ngân hàng Công thương</t>
  </si>
  <si>
    <t>Sở Giao thông Vận tải</t>
  </si>
  <si>
    <t>Sở Kế hoạch và Đầu tư</t>
  </si>
  <si>
    <t>Sở Nội vụ</t>
  </si>
  <si>
    <t>Sở Tài chính</t>
  </si>
  <si>
    <t>Sở Tư pháp</t>
  </si>
  <si>
    <t>Truyền tải điện Hà Tĩnh</t>
  </si>
  <si>
    <t>Viễn thông Hà Tĩnh</t>
  </si>
  <si>
    <t>Viettel Hà Tĩnh</t>
  </si>
  <si>
    <t>Ban quản lý Khu kinh tế tỉnh</t>
  </si>
  <si>
    <t>Báo Hà Tĩnh</t>
  </si>
  <si>
    <t>HuyệnVũ Quang</t>
  </si>
  <si>
    <t>Ngân hàng Nhà nước chi nhánh Hà Tĩnh</t>
  </si>
  <si>
    <t>Công ty CP Tập đoàn Hoành Sơn</t>
  </si>
  <si>
    <t>Đơn vị trực thuộc Sở Y tế</t>
  </si>
  <si>
    <t>BQL dự án đầu tư xây dựng công trình NN&amp;PTNT</t>
  </si>
  <si>
    <t>Công ty Lâm nghiệp Hà Tĩnh</t>
  </si>
  <si>
    <t>Chi nhánh khai thác đường sắt Nghệ Tĩnh</t>
  </si>
  <si>
    <t>Đài khí tượng thủy văn tỉnh</t>
  </si>
  <si>
    <t>FPT Hà Tĩnh</t>
  </si>
  <si>
    <t>Hội liên hiệp văn học nghệ thuật</t>
  </si>
  <si>
    <t>Trung tâm thí nghiệm điện Hà Tĩnh</t>
  </si>
  <si>
    <t>Trường Chính trị Trần Phú</t>
  </si>
  <si>
    <t>Sở Khoa học và Công nghệ</t>
  </si>
  <si>
    <t>Sở Tài nguyên và Môi trường</t>
  </si>
  <si>
    <t>CTCP chăn nuôi Mitraco</t>
  </si>
  <si>
    <t>Ngân hàng BIDV chi nhánh Kỳ Anh</t>
  </si>
  <si>
    <t>Sở Xây dựng</t>
  </si>
  <si>
    <t>Hội Cựu chiến binh</t>
  </si>
  <si>
    <t>Liên hiệp các hội Khoa học kỹ thuật</t>
  </si>
  <si>
    <t>Ngân hàng Kỹ thương (Techcombank)</t>
  </si>
  <si>
    <t>Ngân hàng Sài Gòn thương tín (Sacombank)</t>
  </si>
  <si>
    <t>Ngân hàng Hợp tác xã VN chi nhánh Hà Tĩnh (CoopBank)</t>
  </si>
  <si>
    <t>Văn phòng Ban ATGT</t>
  </si>
  <si>
    <t>Xí nghiệp dịch vụ điện lực Hà Tĩnh</t>
  </si>
  <si>
    <t>Cục Hải quan</t>
  </si>
  <si>
    <t>CTCP xây lắp Thành Vinh</t>
  </si>
  <si>
    <t>Trung tâm Chữa bệnh - Giáo dục - Lao động xã hội</t>
  </si>
  <si>
    <t>CTCP Golf Xuân Thành</t>
  </si>
  <si>
    <t xml:space="preserve">   </t>
  </si>
  <si>
    <t>Ngân hàng Bưu điện Liên Việt (LienVietPostBank)</t>
  </si>
  <si>
    <t>Trường Cao đẳng kỹ thuật Việt - Đức (theo đề xuất SLĐTBXH về đào tạo 22 nghề chuyển giao từ Đức)</t>
  </si>
  <si>
    <t>Trường Cao đẳng CN Hà Tĩnh(theo đề xuất SLĐTBXH về đào tạo 22 nghề chuyển giao từ Đức)</t>
  </si>
  <si>
    <t>Hội Đông y</t>
  </si>
  <si>
    <t>Chi cục Kiểm lâm</t>
  </si>
  <si>
    <t>Cán bộ hưu trí thuộc (Ban Thường vụ Tỉnh ủy quản lý)</t>
  </si>
  <si>
    <t>Bệnh viện Đa khoa TTH</t>
  </si>
  <si>
    <t>TTYT TX Hồng Lĩnh</t>
  </si>
  <si>
    <t>TTYT huyện Nghi xuân</t>
  </si>
  <si>
    <t>TTYT huyện Thạch Hà</t>
  </si>
  <si>
    <t>Bệnh viện đa khoa tỉnh</t>
  </si>
  <si>
    <t xml:space="preserve">Tổng </t>
  </si>
  <si>
    <t>Trung tâm Kiểm soát bệnh tật tỉnh</t>
  </si>
  <si>
    <t>Bệnh viện Đa khoa TX Kỳ Anh</t>
  </si>
  <si>
    <t xml:space="preserve">Công ty Thanh Thành Đạt </t>
  </si>
  <si>
    <t>Huyện Vũ Quang</t>
  </si>
  <si>
    <t>TTYT huyện Can Lộc</t>
  </si>
  <si>
    <t>TTYT huyện Hương Sơn</t>
  </si>
  <si>
    <t>TTYT huyện Vũ Quang</t>
  </si>
  <si>
    <t>Bệnh viện Đa khoa huyện Lộc Hà</t>
  </si>
  <si>
    <t>Bệnh viện Đa khoa huyện Cẩm Xuyên</t>
  </si>
  <si>
    <t>TTYT Huyện Kỳ Anh</t>
  </si>
  <si>
    <t xml:space="preserve"> </t>
  </si>
  <si>
    <t>Công An tỉnh</t>
  </si>
  <si>
    <t xml:space="preserve">Ngân hàng Ngoại thương (Vietcombank) </t>
  </si>
  <si>
    <t xml:space="preserve">CTCP Tập đoàn Phú Tài Đức </t>
  </si>
  <si>
    <t>CTCP Bảo Minh Hà Tĩnh</t>
  </si>
  <si>
    <t xml:space="preserve">Công ty Bảo Việt </t>
  </si>
  <si>
    <t xml:space="preserve">Sở Công Thương </t>
  </si>
  <si>
    <t>Lực lượng Kiểm lâm (Sở NN&amp;PTNT)</t>
  </si>
  <si>
    <t>Ban tổ chức Tỉnh ủy (Học viên Lớp Cao cấp chính trị)</t>
  </si>
  <si>
    <t xml:space="preserve">Hội Luật gia </t>
  </si>
  <si>
    <t>Hội Cựu giáo chức Hà Tĩnh</t>
  </si>
  <si>
    <t xml:space="preserve">Hội Cựu thanh niên xung phong </t>
  </si>
  <si>
    <t>Trường Cao đẳng CN Hà Tĩnh (theo đề xuất SLĐTBXH về đào tạo 22 nghề chuyển giao từ Đức)</t>
  </si>
  <si>
    <t xml:space="preserve">Huyện Can Lộc </t>
  </si>
  <si>
    <t>TỔNG CỘNG</t>
  </si>
  <si>
    <t>Cán bộ, giáo viên tham gia tập huấn đổi mới chương trình giáo dục</t>
  </si>
  <si>
    <t>Sở Lao động - Thương binh và Xã hội</t>
  </si>
  <si>
    <t xml:space="preserve">CTCP Cảng quốc tế Lào-Việt và khách hàng </t>
  </si>
  <si>
    <t>Hiệp Hội vận tải ô tô</t>
  </si>
  <si>
    <t>Ngân hàng TMCP Đông Nam Á (Seabank)</t>
  </si>
  <si>
    <t>Trung tâm huấn luyện và thi đấu thể dục thể thao</t>
  </si>
  <si>
    <t>CT xăng dầu Giang Nam</t>
  </si>
  <si>
    <t>Trường Đại học Hà Tĩnh</t>
  </si>
  <si>
    <t>CTCP Tập đoàn Phú Tài Đức</t>
  </si>
  <si>
    <t>Sở Giáo dục và Đào tạo (bao gồm cả giáo viên tham gia tập huấn đổi mới chương trình giáo dục)</t>
  </si>
  <si>
    <t>Sở Văn hóa, Thể thao và Du lịch</t>
  </si>
  <si>
    <t>Sở Nông nghiệp và Phát triển nông thôn</t>
  </si>
  <si>
    <t>Ngân hàng Á Châu (ACB)</t>
  </si>
  <si>
    <t>Hệ thống 32 Quỹ tín dụng nhân dân trên địa bàn tỉnh (Ngân hàng Hợp tác xã VN)</t>
  </si>
  <si>
    <t>Ngân hàng Hàng Hải chi nhánh Hà Tĩnh</t>
  </si>
  <si>
    <t>Hội Cựu thanh niên xung phong</t>
  </si>
  <si>
    <t>Trung tâm Dịch vụ việc làm Hà Tĩnh (Sở LĐTBXH)</t>
  </si>
  <si>
    <t>Trung tâm CNTT&amp;TT (Sở Thông tin và Truyền thông)</t>
  </si>
  <si>
    <t>Công ty TNHH Gang thép Hưng nghiệp Formosa Hà Tĩnh</t>
  </si>
  <si>
    <t>Công ty điện lực TP Hà Tĩnh</t>
  </si>
  <si>
    <t>Sở Giáo dục và Đào tạo</t>
  </si>
  <si>
    <t>Sở Lao động - Thương Binh và Xã hội</t>
  </si>
  <si>
    <t>Ngân hàng Chính sách xã hội</t>
  </si>
  <si>
    <t>Ngân hàng BIDV chi nhánh Hà Tĩnh</t>
  </si>
  <si>
    <t>Hội Bảo vệ quyền lợi người tiêu dùng</t>
  </si>
  <si>
    <t>CTCP Cảng Quốc tế Lào - Việt và khách hàng</t>
  </si>
  <si>
    <t>Ngân hàng TMCP Ngoại thương chi nhánh bắc Hà Tĩnh</t>
  </si>
  <si>
    <t>Ngân hàng TMCP Đông Nam Á (SeaBank)</t>
  </si>
  <si>
    <t>Trung tâm Huấn luyện và thi đấu thể dục thể thao (Sở VHTTDL)</t>
  </si>
  <si>
    <t>Công ty xăng dầu Giang Nam</t>
  </si>
  <si>
    <t>HAT</t>
  </si>
  <si>
    <t xml:space="preserve">Astra Zeneca </t>
  </si>
  <si>
    <t>TT</t>
  </si>
  <si>
    <t>Đơn vị thực hiện 
tiêm chủng</t>
  </si>
  <si>
    <t>Phụ lục 2: Phân bổ vắc xin theo đơn vị thực hiện tiêm chủng</t>
  </si>
  <si>
    <t>Phụ lục 3: Phân bổ lọ vắc xin</t>
  </si>
  <si>
    <t>BKT 1ML</t>
  </si>
  <si>
    <t>BKT 5ML</t>
  </si>
  <si>
    <t>BKT 0.5 ML</t>
  </si>
  <si>
    <t>Nước muối 0.9% (lọ)</t>
  </si>
  <si>
    <t>Ghi chú</t>
  </si>
  <si>
    <t>TỔNG</t>
  </si>
  <si>
    <t>Huyện Can Lộc</t>
  </si>
  <si>
    <t xml:space="preserve">FPT Hà Tĩnh </t>
  </si>
  <si>
    <t xml:space="preserve">CTCP Bảo Minh Hà Tĩnh </t>
  </si>
  <si>
    <t>CTCP XD Thương mại DV Sông La</t>
  </si>
  <si>
    <t>Sở VHTTDL</t>
  </si>
  <si>
    <t>Ngân hàng BIDV</t>
  </si>
  <si>
    <t>Ngân hàng Ngoại thương</t>
  </si>
  <si>
    <t>Ngân hàng ACB</t>
  </si>
  <si>
    <t>Hệ thống 32 Quỹ tín dụng nhân dân trên địa bàn tỉnh (Ngân hàng HTX VN)</t>
  </si>
  <si>
    <t>Ngân hàng Hàng hải chi nhánh Hà Tĩnh</t>
  </si>
  <si>
    <t>Ngân hàng TMCP ngoại thương chi nhánh bắc Hà Tĩnh (Trụ sở Hồng Lĩnh)</t>
  </si>
  <si>
    <t>Trung tâm dịch vụ việc làm Hà Tĩnh (Sở LĐTBXH)</t>
  </si>
  <si>
    <t>Trung tâm CNTT&amp;TT (Sở TTTT)</t>
  </si>
  <si>
    <t>Cán bộ y tế trực thuộc Sở Y tế (trì hoãn tiêm các đợt)</t>
  </si>
  <si>
    <t xml:space="preserve">AstraZeneca </t>
  </si>
  <si>
    <t>Liều</t>
  </si>
  <si>
    <t>Lọ</t>
  </si>
  <si>
    <t>Bệnh xá Công an tỉnh</t>
  </si>
  <si>
    <t>Cán bộ y tế (trì hoãn tiêm các đợt)</t>
  </si>
  <si>
    <t>Tập đoàn Vingroup</t>
  </si>
  <si>
    <t>Bệnh viện đa khoa Sài Gòn - Hà Tĩnh</t>
  </si>
  <si>
    <t xml:space="preserve">Phụ lục 1: Phân bổ vắc xin phòng COVID-19 cho đơn vị được tiêm </t>
  </si>
  <si>
    <t xml:space="preserve">Phụ lục 4: Phân bổ bơm kim tiêm, hộp an toàn, nước muối </t>
  </si>
  <si>
    <t>Bệnh viện đa khoa huyện Đức Thọ</t>
  </si>
  <si>
    <t>BNT
162b2</t>
  </si>
  <si>
    <t>Spikevax</t>
  </si>
  <si>
    <t xml:space="preserve">BNT162b2 </t>
  </si>
  <si>
    <t>BNT162b2</t>
  </si>
  <si>
    <t>Cán bộ hưu trí (do Ban Thường vụ Tỉnh ủy quản lý trên địa bàn thành phố Hà Tĩnh)</t>
  </si>
  <si>
    <t>Cán bộ hưu trí (do Ban Thường vụ Tỉnh ủy quản lý)</t>
  </si>
  <si>
    <t>Cán bộ hưu trí (do Ban Thường vụ Tỉnh ủy quản lý trên địa bàn huyện)</t>
  </si>
  <si>
    <t>Cán bộ hưu trí (Ban Thường vụ Tỉnh ủy quản lý trên địa bàn huyện)</t>
  </si>
  <si>
    <t>Cán bộ hưu trí (do Ban Thường vụ Tỉnh ủy quản lý trên địa bàn thị xã)</t>
  </si>
  <si>
    <t>Hiệp hội Vận tải ô tô (DS do Sở GTVT cung cấp)</t>
  </si>
  <si>
    <t xml:space="preserve">Bệnh viện đa khoa Thành phố </t>
  </si>
  <si>
    <t xml:space="preserve">Bệnh viện Đa khoa Thành phố </t>
  </si>
  <si>
    <t>Bệnh viện Đa khoa Sài Gòn -Hà Tĩnh</t>
  </si>
  <si>
    <t>TTYT thị xã Kỳ Anh (Điểm tiêm tại Formosa)</t>
  </si>
  <si>
    <t>Cán bộ, giáo viên tham gia tập huấn đổi mới chương trình giáo dục huyện Kỳ Anh</t>
  </si>
  <si>
    <t>Cán bộ hưu trí (do Ban Thường vụ Tỉnh ủy quản lý trên địa bàn huyện Kỳ Anh)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</si>
</sst>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1"/>
      <name val="Times New Roman"/>
      <family val="1"/>
      <charset val="163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 applyAlignment="1">
      <alignment vertical="center"/>
    </xf>
    <xf numFmtId="0" fontId="8" fillId="0" borderId="0" xfId="0" applyFont="1"/>
    <xf numFmtId="0" fontId="3" fillId="0" borderId="0" xfId="0" applyFont="1"/>
    <xf numFmtId="0" fontId="0" fillId="0" borderId="0" xfId="0" applyFont="1"/>
    <xf numFmtId="0" fontId="9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4" fillId="0" borderId="0" xfId="0" applyFont="1"/>
    <xf numFmtId="165" fontId="12" fillId="2" borderId="1" xfId="1" applyNumberFormat="1" applyFont="1" applyFill="1" applyBorder="1" applyAlignment="1">
      <alignment horizontal="right" vertical="center" wrapText="1"/>
    </xf>
    <xf numFmtId="165" fontId="12" fillId="2" borderId="4" xfId="1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/>
    </xf>
    <xf numFmtId="165" fontId="13" fillId="2" borderId="1" xfId="1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65" fontId="14" fillId="2" borderId="1" xfId="1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vertical="center" wrapText="1"/>
    </xf>
    <xf numFmtId="165" fontId="14" fillId="2" borderId="4" xfId="1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165" fontId="13" fillId="2" borderId="4" xfId="1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5" fontId="13" fillId="2" borderId="3" xfId="1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6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0" fillId="2" borderId="0" xfId="0" applyFont="1" applyFill="1" applyBorder="1"/>
    <xf numFmtId="0" fontId="0" fillId="0" borderId="0" xfId="0" applyFont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165" fontId="13" fillId="2" borderId="2" xfId="1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2" fontId="21" fillId="2" borderId="0" xfId="0" applyNumberFormat="1" applyFont="1" applyFill="1" applyBorder="1" applyAlignment="1">
      <alignment horizontal="right" vertical="center" wrapText="1"/>
    </xf>
    <xf numFmtId="0" fontId="14" fillId="2" borderId="0" xfId="0" quotePrefix="1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5" fontId="0" fillId="0" borderId="0" xfId="0" applyNumberFormat="1" applyFont="1"/>
    <xf numFmtId="0" fontId="0" fillId="0" borderId="0" xfId="0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165" fontId="2" fillId="3" borderId="1" xfId="1" applyNumberFormat="1" applyFont="1" applyFill="1" applyBorder="1" applyAlignment="1">
      <alignment horizontal="right" vertical="center" wrapText="1"/>
    </xf>
    <xf numFmtId="165" fontId="7" fillId="3" borderId="1" xfId="1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right" vertical="top" wrapText="1"/>
    </xf>
    <xf numFmtId="165" fontId="14" fillId="2" borderId="1" xfId="1" applyNumberFormat="1" applyFont="1" applyFill="1" applyBorder="1" applyAlignment="1">
      <alignment horizontal="right" vertical="top" wrapText="1"/>
    </xf>
    <xf numFmtId="165" fontId="14" fillId="2" borderId="7" xfId="1" applyNumberFormat="1" applyFont="1" applyFill="1" applyBorder="1" applyAlignment="1">
      <alignment horizontal="right" vertical="center" wrapText="1"/>
    </xf>
    <xf numFmtId="165" fontId="13" fillId="2" borderId="7" xfId="1" applyNumberFormat="1" applyFont="1" applyFill="1" applyBorder="1" applyAlignment="1">
      <alignment horizontal="right" vertical="center" wrapText="1"/>
    </xf>
    <xf numFmtId="165" fontId="13" fillId="2" borderId="5" xfId="1" applyNumberFormat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0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9" fillId="3" borderId="0" xfId="0" applyNumberFormat="1" applyFont="1" applyFill="1" applyAlignment="1">
      <alignment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69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zoomScale="130" zoomScaleNormal="130" workbookViewId="0">
      <pane xSplit="2" ySplit="3" topLeftCell="C28" activePane="bottomRight" state="frozen"/>
      <selection activeCell="J9" sqref="J9"/>
      <selection pane="topRight" activeCell="J9" sqref="J9"/>
      <selection pane="bottomLeft" activeCell="J9" sqref="J9"/>
      <selection pane="bottomRight" activeCell="E37" sqref="E37"/>
    </sheetView>
  </sheetViews>
  <sheetFormatPr defaultColWidth="9.140625" defaultRowHeight="15" x14ac:dyDescent="0.25"/>
  <cols>
    <col min="1" max="1" width="4.7109375" style="51" customWidth="1"/>
    <col min="2" max="2" width="46" style="51" customWidth="1"/>
    <col min="3" max="3" width="10.28515625" style="51" customWidth="1"/>
    <col min="4" max="4" width="10.85546875" style="51" customWidth="1"/>
    <col min="5" max="6" width="9.7109375" style="61" customWidth="1"/>
    <col min="7" max="16384" width="9.140625" style="51"/>
  </cols>
  <sheetData>
    <row r="1" spans="1:8" ht="20.25" customHeight="1" x14ac:dyDescent="0.25">
      <c r="A1" s="104" t="s">
        <v>176</v>
      </c>
      <c r="B1" s="104"/>
      <c r="C1" s="104"/>
      <c r="D1" s="104"/>
      <c r="E1" s="104"/>
      <c r="F1" s="104"/>
    </row>
    <row r="2" spans="1:8" ht="26.25" customHeight="1" x14ac:dyDescent="0.25">
      <c r="A2" s="99" t="s">
        <v>145</v>
      </c>
      <c r="B2" s="99" t="s">
        <v>5</v>
      </c>
      <c r="C2" s="99" t="s">
        <v>180</v>
      </c>
      <c r="D2" s="99" t="s">
        <v>181</v>
      </c>
      <c r="E2" s="99" t="s">
        <v>144</v>
      </c>
      <c r="F2" s="99" t="s">
        <v>87</v>
      </c>
    </row>
    <row r="3" spans="1:8" ht="23.25" customHeight="1" x14ac:dyDescent="0.25">
      <c r="A3" s="97"/>
      <c r="B3" s="100" t="s">
        <v>154</v>
      </c>
      <c r="C3" s="52">
        <f>SUM(C4,C18,C20)</f>
        <v>30240</v>
      </c>
      <c r="D3" s="52">
        <f t="shared" ref="D3:F3" si="0">SUM(D4,D18,D20)</f>
        <v>3510</v>
      </c>
      <c r="E3" s="52">
        <f t="shared" si="0"/>
        <v>8000</v>
      </c>
      <c r="F3" s="52">
        <f t="shared" si="0"/>
        <v>41750</v>
      </c>
    </row>
    <row r="4" spans="1:8" ht="15" customHeight="1" x14ac:dyDescent="0.25">
      <c r="A4" s="98" t="s">
        <v>1</v>
      </c>
      <c r="B4" s="53" t="s">
        <v>17</v>
      </c>
      <c r="C4" s="15">
        <f>SUM(C5:C17)</f>
        <v>23255</v>
      </c>
      <c r="D4" s="15">
        <f t="shared" ref="D4:F4" si="1">SUM(D5:D17)</f>
        <v>846</v>
      </c>
      <c r="E4" s="15">
        <f t="shared" si="1"/>
        <v>8000</v>
      </c>
      <c r="F4" s="15">
        <f t="shared" si="1"/>
        <v>32101</v>
      </c>
      <c r="G4" s="103"/>
      <c r="H4" s="103"/>
    </row>
    <row r="5" spans="1:8" ht="15.75" customHeight="1" x14ac:dyDescent="0.25">
      <c r="A5" s="54">
        <v>1</v>
      </c>
      <c r="B5" s="22" t="s">
        <v>7</v>
      </c>
      <c r="C5" s="19">
        <v>3495</v>
      </c>
      <c r="D5" s="21">
        <v>108</v>
      </c>
      <c r="E5" s="19">
        <v>1300</v>
      </c>
      <c r="F5" s="52">
        <f t="shared" ref="F5:F68" si="2">SUM(C5:E5)</f>
        <v>4903</v>
      </c>
      <c r="G5" s="95"/>
    </row>
    <row r="6" spans="1:8" x14ac:dyDescent="0.25">
      <c r="A6" s="54">
        <v>2</v>
      </c>
      <c r="B6" s="22" t="s">
        <v>8</v>
      </c>
      <c r="C6" s="19">
        <v>1162</v>
      </c>
      <c r="D6" s="21">
        <v>30</v>
      </c>
      <c r="E6" s="19">
        <v>500</v>
      </c>
      <c r="F6" s="52">
        <f t="shared" si="2"/>
        <v>1692</v>
      </c>
      <c r="G6" s="96"/>
    </row>
    <row r="7" spans="1:8" x14ac:dyDescent="0.25">
      <c r="A7" s="54">
        <v>3</v>
      </c>
      <c r="B7" s="22" t="s">
        <v>9</v>
      </c>
      <c r="C7" s="19">
        <v>2784</v>
      </c>
      <c r="D7" s="21">
        <v>108</v>
      </c>
      <c r="E7" s="19">
        <v>1000</v>
      </c>
      <c r="F7" s="52">
        <f t="shared" si="2"/>
        <v>3892</v>
      </c>
      <c r="G7" s="95"/>
    </row>
    <row r="8" spans="1:8" x14ac:dyDescent="0.25">
      <c r="A8" s="54">
        <v>4</v>
      </c>
      <c r="B8" s="22" t="s">
        <v>10</v>
      </c>
      <c r="C8" s="19">
        <v>1896</v>
      </c>
      <c r="D8" s="21">
        <v>60</v>
      </c>
      <c r="E8" s="19">
        <v>600</v>
      </c>
      <c r="F8" s="52">
        <f t="shared" si="2"/>
        <v>2556</v>
      </c>
    </row>
    <row r="9" spans="1:8" x14ac:dyDescent="0.25">
      <c r="A9" s="54">
        <v>5</v>
      </c>
      <c r="B9" s="22" t="s">
        <v>155</v>
      </c>
      <c r="C9" s="19">
        <v>1932</v>
      </c>
      <c r="D9" s="21">
        <v>60</v>
      </c>
      <c r="E9" s="19">
        <v>600</v>
      </c>
      <c r="F9" s="52">
        <f t="shared" si="2"/>
        <v>2592</v>
      </c>
    </row>
    <row r="10" spans="1:8" x14ac:dyDescent="0.25">
      <c r="A10" s="54">
        <v>6</v>
      </c>
      <c r="B10" s="22" t="s">
        <v>16</v>
      </c>
      <c r="C10" s="19">
        <v>1540</v>
      </c>
      <c r="D10" s="21">
        <v>60</v>
      </c>
      <c r="E10" s="19">
        <v>500</v>
      </c>
      <c r="F10" s="52">
        <f t="shared" si="2"/>
        <v>2100</v>
      </c>
    </row>
    <row r="11" spans="1:8" x14ac:dyDescent="0.25">
      <c r="A11" s="54">
        <v>7</v>
      </c>
      <c r="B11" s="22" t="s">
        <v>15</v>
      </c>
      <c r="C11" s="19">
        <v>1896</v>
      </c>
      <c r="D11" s="21">
        <v>60</v>
      </c>
      <c r="E11" s="19">
        <v>600</v>
      </c>
      <c r="F11" s="52">
        <f t="shared" si="2"/>
        <v>2556</v>
      </c>
    </row>
    <row r="12" spans="1:8" x14ac:dyDescent="0.25">
      <c r="A12" s="54">
        <v>8</v>
      </c>
      <c r="B12" s="22" t="s">
        <v>14</v>
      </c>
      <c r="C12" s="19">
        <v>1588</v>
      </c>
      <c r="D12" s="21">
        <v>60</v>
      </c>
      <c r="E12" s="19">
        <v>500</v>
      </c>
      <c r="F12" s="52">
        <f t="shared" si="2"/>
        <v>2148</v>
      </c>
    </row>
    <row r="13" spans="1:8" x14ac:dyDescent="0.25">
      <c r="A13" s="54">
        <v>9</v>
      </c>
      <c r="B13" s="22" t="s">
        <v>13</v>
      </c>
      <c r="C13" s="19">
        <v>1392</v>
      </c>
      <c r="D13" s="21">
        <v>60</v>
      </c>
      <c r="E13" s="19">
        <v>500</v>
      </c>
      <c r="F13" s="52">
        <f t="shared" si="2"/>
        <v>1952</v>
      </c>
    </row>
    <row r="14" spans="1:8" x14ac:dyDescent="0.25">
      <c r="A14" s="54">
        <v>10</v>
      </c>
      <c r="B14" s="22" t="s">
        <v>47</v>
      </c>
      <c r="C14" s="19">
        <v>840</v>
      </c>
      <c r="D14" s="21">
        <v>60</v>
      </c>
      <c r="E14" s="19">
        <v>300</v>
      </c>
      <c r="F14" s="52">
        <f t="shared" si="2"/>
        <v>1200</v>
      </c>
    </row>
    <row r="15" spans="1:8" x14ac:dyDescent="0.25">
      <c r="A15" s="54">
        <v>11</v>
      </c>
      <c r="B15" s="22" t="s">
        <v>12</v>
      </c>
      <c r="C15" s="19">
        <v>1490</v>
      </c>
      <c r="D15" s="21">
        <v>60</v>
      </c>
      <c r="E15" s="19">
        <v>500</v>
      </c>
      <c r="F15" s="52">
        <f t="shared" si="2"/>
        <v>2050</v>
      </c>
    </row>
    <row r="16" spans="1:8" x14ac:dyDescent="0.25">
      <c r="A16" s="54">
        <v>12</v>
      </c>
      <c r="B16" s="22" t="s">
        <v>11</v>
      </c>
      <c r="C16" s="19">
        <v>1798</v>
      </c>
      <c r="D16" s="21">
        <v>60</v>
      </c>
      <c r="E16" s="19">
        <v>600</v>
      </c>
      <c r="F16" s="52">
        <f t="shared" si="2"/>
        <v>2458</v>
      </c>
    </row>
    <row r="17" spans="1:6" x14ac:dyDescent="0.25">
      <c r="A17" s="54">
        <v>13</v>
      </c>
      <c r="B17" s="22" t="s">
        <v>6</v>
      </c>
      <c r="C17" s="19">
        <v>1442</v>
      </c>
      <c r="D17" s="21">
        <v>60</v>
      </c>
      <c r="E17" s="19">
        <v>500</v>
      </c>
      <c r="F17" s="52">
        <f t="shared" si="2"/>
        <v>2002</v>
      </c>
    </row>
    <row r="18" spans="1:6" s="55" customFormat="1" x14ac:dyDescent="0.25">
      <c r="A18" s="98" t="s">
        <v>2</v>
      </c>
      <c r="B18" s="23" t="s">
        <v>50</v>
      </c>
      <c r="C18" s="15">
        <v>0</v>
      </c>
      <c r="D18" s="24">
        <v>278</v>
      </c>
      <c r="E18" s="15">
        <v>0</v>
      </c>
      <c r="F18" s="52">
        <v>278</v>
      </c>
    </row>
    <row r="19" spans="1:6" ht="13.9" customHeight="1" x14ac:dyDescent="0.25">
      <c r="A19" s="54"/>
      <c r="B19" s="20" t="s">
        <v>173</v>
      </c>
      <c r="C19" s="21">
        <v>0</v>
      </c>
      <c r="D19" s="21">
        <v>278</v>
      </c>
      <c r="E19" s="19">
        <v>0</v>
      </c>
      <c r="F19" s="52">
        <f t="shared" si="2"/>
        <v>278</v>
      </c>
    </row>
    <row r="20" spans="1:6" ht="13.9" customHeight="1" x14ac:dyDescent="0.25">
      <c r="A20" s="98" t="s">
        <v>18</v>
      </c>
      <c r="B20" s="56" t="s">
        <v>19</v>
      </c>
      <c r="C20" s="24">
        <f>SUM(C21:C112)</f>
        <v>6985</v>
      </c>
      <c r="D20" s="24">
        <f t="shared" ref="D20:F20" si="3">SUM(D21:D112)</f>
        <v>2386</v>
      </c>
      <c r="E20" s="24">
        <f t="shared" si="3"/>
        <v>0</v>
      </c>
      <c r="F20" s="15">
        <f t="shared" si="3"/>
        <v>9371</v>
      </c>
    </row>
    <row r="21" spans="1:6" ht="13.9" customHeight="1" x14ac:dyDescent="0.25">
      <c r="A21" s="54">
        <v>1</v>
      </c>
      <c r="B21" s="20" t="s">
        <v>21</v>
      </c>
      <c r="C21" s="19">
        <v>0</v>
      </c>
      <c r="D21" s="21">
        <v>740</v>
      </c>
      <c r="E21" s="19">
        <v>0</v>
      </c>
      <c r="F21" s="52">
        <f>SUM(C21:E21)</f>
        <v>740</v>
      </c>
    </row>
    <row r="22" spans="1:6" ht="15" customHeight="1" x14ac:dyDescent="0.25">
      <c r="A22" s="54">
        <v>2</v>
      </c>
      <c r="B22" s="22" t="s">
        <v>26</v>
      </c>
      <c r="C22" s="19">
        <v>100</v>
      </c>
      <c r="D22" s="21">
        <v>0</v>
      </c>
      <c r="E22" s="19">
        <v>0</v>
      </c>
      <c r="F22" s="52">
        <f t="shared" si="2"/>
        <v>100</v>
      </c>
    </row>
    <row r="23" spans="1:6" x14ac:dyDescent="0.25">
      <c r="A23" s="54">
        <v>3</v>
      </c>
      <c r="B23" s="22" t="s">
        <v>25</v>
      </c>
      <c r="C23" s="19">
        <v>200</v>
      </c>
      <c r="D23" s="21">
        <v>0</v>
      </c>
      <c r="E23" s="19">
        <v>0</v>
      </c>
      <c r="F23" s="52">
        <f t="shared" si="2"/>
        <v>200</v>
      </c>
    </row>
    <row r="24" spans="1:6" s="57" customFormat="1" ht="16.5" customHeight="1" x14ac:dyDescent="0.25">
      <c r="A24" s="54">
        <v>4</v>
      </c>
      <c r="B24" s="20" t="s">
        <v>132</v>
      </c>
      <c r="C24" s="19">
        <v>46</v>
      </c>
      <c r="D24" s="21">
        <v>0</v>
      </c>
      <c r="E24" s="19">
        <v>0</v>
      </c>
      <c r="F24" s="52">
        <f t="shared" si="2"/>
        <v>46</v>
      </c>
    </row>
    <row r="25" spans="1:6" x14ac:dyDescent="0.25">
      <c r="A25" s="54">
        <v>5</v>
      </c>
      <c r="B25" s="22" t="s">
        <v>42</v>
      </c>
      <c r="C25" s="19">
        <v>50</v>
      </c>
      <c r="D25" s="21">
        <v>0</v>
      </c>
      <c r="E25" s="19">
        <v>0</v>
      </c>
      <c r="F25" s="52">
        <f t="shared" si="2"/>
        <v>50</v>
      </c>
    </row>
    <row r="26" spans="1:6" s="57" customFormat="1" x14ac:dyDescent="0.25">
      <c r="A26" s="54">
        <v>6</v>
      </c>
      <c r="B26" s="20" t="s">
        <v>57</v>
      </c>
      <c r="C26" s="19">
        <v>5</v>
      </c>
      <c r="D26" s="21">
        <v>0</v>
      </c>
      <c r="E26" s="19">
        <v>0</v>
      </c>
      <c r="F26" s="52">
        <f t="shared" si="2"/>
        <v>5</v>
      </c>
    </row>
    <row r="27" spans="1:6" s="57" customFormat="1" x14ac:dyDescent="0.25">
      <c r="A27" s="54">
        <v>7</v>
      </c>
      <c r="B27" s="20" t="s">
        <v>70</v>
      </c>
      <c r="C27" s="19">
        <v>15</v>
      </c>
      <c r="D27" s="21">
        <v>0</v>
      </c>
      <c r="E27" s="19">
        <v>0</v>
      </c>
      <c r="F27" s="52">
        <f t="shared" si="2"/>
        <v>15</v>
      </c>
    </row>
    <row r="28" spans="1:6" ht="15" customHeight="1" x14ac:dyDescent="0.25">
      <c r="A28" s="54">
        <v>8</v>
      </c>
      <c r="B28" s="22" t="s">
        <v>22</v>
      </c>
      <c r="C28" s="19">
        <v>50</v>
      </c>
      <c r="D28" s="21">
        <v>0</v>
      </c>
      <c r="E28" s="19">
        <v>0</v>
      </c>
      <c r="F28" s="52">
        <f t="shared" si="2"/>
        <v>50</v>
      </c>
    </row>
    <row r="29" spans="1:6" s="57" customFormat="1" x14ac:dyDescent="0.25">
      <c r="A29" s="54">
        <v>9</v>
      </c>
      <c r="B29" s="20" t="s">
        <v>116</v>
      </c>
      <c r="C29" s="19">
        <v>200</v>
      </c>
      <c r="D29" s="21">
        <v>0</v>
      </c>
      <c r="E29" s="19">
        <v>0</v>
      </c>
      <c r="F29" s="52">
        <f>SUM(C29:E29)</f>
        <v>200</v>
      </c>
    </row>
    <row r="30" spans="1:6" ht="15" customHeight="1" x14ac:dyDescent="0.25">
      <c r="A30" s="54">
        <v>10</v>
      </c>
      <c r="B30" s="22" t="s">
        <v>49</v>
      </c>
      <c r="C30" s="19">
        <v>300</v>
      </c>
      <c r="D30" s="21">
        <v>0</v>
      </c>
      <c r="E30" s="19">
        <v>0</v>
      </c>
      <c r="F30" s="52">
        <f t="shared" si="2"/>
        <v>300</v>
      </c>
    </row>
    <row r="31" spans="1:6" x14ac:dyDescent="0.25">
      <c r="A31" s="54">
        <v>11</v>
      </c>
      <c r="B31" s="22" t="s">
        <v>27</v>
      </c>
      <c r="C31" s="19">
        <v>100</v>
      </c>
      <c r="D31" s="21">
        <v>0</v>
      </c>
      <c r="E31" s="19">
        <v>0</v>
      </c>
      <c r="F31" s="52">
        <f t="shared" si="2"/>
        <v>100</v>
      </c>
    </row>
    <row r="32" spans="1:6" x14ac:dyDescent="0.25">
      <c r="A32" s="54">
        <v>12</v>
      </c>
      <c r="B32" s="25" t="s">
        <v>29</v>
      </c>
      <c r="C32" s="19">
        <v>70</v>
      </c>
      <c r="D32" s="21">
        <v>0</v>
      </c>
      <c r="E32" s="19">
        <v>0</v>
      </c>
      <c r="F32" s="52">
        <f t="shared" si="2"/>
        <v>70</v>
      </c>
    </row>
    <row r="33" spans="1:7" s="57" customFormat="1" x14ac:dyDescent="0.25">
      <c r="A33" s="54">
        <v>13</v>
      </c>
      <c r="B33" s="20" t="s">
        <v>53</v>
      </c>
      <c r="C33" s="19">
        <v>30</v>
      </c>
      <c r="D33" s="21">
        <v>0</v>
      </c>
      <c r="E33" s="19">
        <v>0</v>
      </c>
      <c r="F33" s="52">
        <f t="shared" si="2"/>
        <v>30</v>
      </c>
    </row>
    <row r="34" spans="1:7" ht="15" customHeight="1" x14ac:dyDescent="0.25">
      <c r="A34" s="54">
        <v>14</v>
      </c>
      <c r="B34" s="22" t="s">
        <v>23</v>
      </c>
      <c r="C34" s="19">
        <v>150</v>
      </c>
      <c r="D34" s="21">
        <v>0</v>
      </c>
      <c r="E34" s="19">
        <v>0</v>
      </c>
      <c r="F34" s="52">
        <f t="shared" si="2"/>
        <v>150</v>
      </c>
    </row>
    <row r="35" spans="1:7" x14ac:dyDescent="0.25">
      <c r="A35" s="54">
        <v>15</v>
      </c>
      <c r="B35" s="25" t="s">
        <v>28</v>
      </c>
      <c r="C35" s="19">
        <v>200</v>
      </c>
      <c r="D35" s="21">
        <v>0</v>
      </c>
      <c r="E35" s="19">
        <v>0</v>
      </c>
      <c r="F35" s="52">
        <f t="shared" si="2"/>
        <v>200</v>
      </c>
    </row>
    <row r="36" spans="1:7" x14ac:dyDescent="0.25">
      <c r="A36" s="54">
        <v>16</v>
      </c>
      <c r="B36" s="22" t="s">
        <v>30</v>
      </c>
      <c r="C36" s="19">
        <v>96</v>
      </c>
      <c r="D36" s="21">
        <v>0</v>
      </c>
      <c r="E36" s="19">
        <v>0</v>
      </c>
      <c r="F36" s="52">
        <f t="shared" si="2"/>
        <v>96</v>
      </c>
    </row>
    <row r="37" spans="1:7" x14ac:dyDescent="0.25">
      <c r="A37" s="54">
        <v>17</v>
      </c>
      <c r="B37" s="22" t="s">
        <v>43</v>
      </c>
      <c r="C37" s="19">
        <v>186</v>
      </c>
      <c r="D37" s="21">
        <v>14</v>
      </c>
      <c r="E37" s="19">
        <v>0</v>
      </c>
      <c r="F37" s="52">
        <f t="shared" si="2"/>
        <v>200</v>
      </c>
    </row>
    <row r="38" spans="1:7" x14ac:dyDescent="0.25">
      <c r="A38" s="54">
        <v>18</v>
      </c>
      <c r="B38" s="22" t="s">
        <v>44</v>
      </c>
      <c r="C38" s="19">
        <v>30</v>
      </c>
      <c r="D38" s="21">
        <v>0</v>
      </c>
      <c r="E38" s="19">
        <v>0</v>
      </c>
      <c r="F38" s="52">
        <f t="shared" si="2"/>
        <v>30</v>
      </c>
    </row>
    <row r="39" spans="1:7" x14ac:dyDescent="0.25">
      <c r="A39" s="54">
        <v>19</v>
      </c>
      <c r="B39" s="22" t="s">
        <v>31</v>
      </c>
      <c r="C39" s="19">
        <v>30</v>
      </c>
      <c r="D39" s="21">
        <v>0</v>
      </c>
      <c r="E39" s="19">
        <v>0</v>
      </c>
      <c r="F39" s="52">
        <f t="shared" si="2"/>
        <v>30</v>
      </c>
    </row>
    <row r="40" spans="1:7" s="57" customFormat="1" x14ac:dyDescent="0.25">
      <c r="A40" s="54">
        <v>20</v>
      </c>
      <c r="B40" s="20" t="s">
        <v>156</v>
      </c>
      <c r="C40" s="19">
        <v>30</v>
      </c>
      <c r="D40" s="21">
        <v>0</v>
      </c>
      <c r="E40" s="19">
        <v>0</v>
      </c>
      <c r="F40" s="52">
        <f t="shared" si="2"/>
        <v>30</v>
      </c>
    </row>
    <row r="41" spans="1:7" x14ac:dyDescent="0.25">
      <c r="A41" s="54">
        <v>21</v>
      </c>
      <c r="B41" s="22" t="s">
        <v>24</v>
      </c>
      <c r="C41" s="19">
        <v>22</v>
      </c>
      <c r="D41" s="21">
        <v>0</v>
      </c>
      <c r="E41" s="19">
        <v>0</v>
      </c>
      <c r="F41" s="52">
        <f t="shared" si="2"/>
        <v>22</v>
      </c>
    </row>
    <row r="42" spans="1:7" s="57" customFormat="1" x14ac:dyDescent="0.25">
      <c r="A42" s="54">
        <v>22</v>
      </c>
      <c r="B42" s="20" t="s">
        <v>103</v>
      </c>
      <c r="C42" s="19">
        <v>30</v>
      </c>
      <c r="D42" s="21">
        <v>0</v>
      </c>
      <c r="E42" s="19">
        <v>0</v>
      </c>
      <c r="F42" s="52">
        <f t="shared" si="2"/>
        <v>30</v>
      </c>
    </row>
    <row r="43" spans="1:7" s="57" customFormat="1" x14ac:dyDescent="0.25">
      <c r="A43" s="54">
        <v>23</v>
      </c>
      <c r="B43" s="20" t="s">
        <v>90</v>
      </c>
      <c r="C43" s="19">
        <v>50</v>
      </c>
      <c r="D43" s="21">
        <v>0</v>
      </c>
      <c r="E43" s="19">
        <v>0</v>
      </c>
      <c r="F43" s="52">
        <f t="shared" si="2"/>
        <v>50</v>
      </c>
      <c r="G43" s="57" t="s">
        <v>75</v>
      </c>
    </row>
    <row r="44" spans="1:7" s="57" customFormat="1" ht="15" customHeight="1" x14ac:dyDescent="0.25">
      <c r="A44" s="54">
        <v>24</v>
      </c>
      <c r="B44" s="20" t="s">
        <v>157</v>
      </c>
      <c r="C44" s="19">
        <v>6</v>
      </c>
      <c r="D44" s="21">
        <v>0</v>
      </c>
      <c r="E44" s="19">
        <v>0</v>
      </c>
      <c r="F44" s="52">
        <f t="shared" si="2"/>
        <v>6</v>
      </c>
    </row>
    <row r="45" spans="1:7" s="57" customFormat="1" x14ac:dyDescent="0.25">
      <c r="A45" s="54">
        <v>25</v>
      </c>
      <c r="B45" s="18" t="s">
        <v>121</v>
      </c>
      <c r="C45" s="19">
        <v>150</v>
      </c>
      <c r="D45" s="21">
        <v>0</v>
      </c>
      <c r="E45" s="19">
        <v>0</v>
      </c>
      <c r="F45" s="52">
        <f t="shared" si="2"/>
        <v>150</v>
      </c>
    </row>
    <row r="46" spans="1:7" s="57" customFormat="1" x14ac:dyDescent="0.25">
      <c r="A46" s="54">
        <v>26</v>
      </c>
      <c r="B46" s="18" t="s">
        <v>158</v>
      </c>
      <c r="C46" s="19">
        <v>40</v>
      </c>
      <c r="D46" s="21">
        <v>0</v>
      </c>
      <c r="E46" s="19">
        <v>0</v>
      </c>
      <c r="F46" s="52">
        <f t="shared" si="2"/>
        <v>40</v>
      </c>
    </row>
    <row r="47" spans="1:7" s="57" customFormat="1" x14ac:dyDescent="0.25">
      <c r="A47" s="54">
        <v>27</v>
      </c>
      <c r="B47" s="18" t="s">
        <v>71</v>
      </c>
      <c r="C47" s="19"/>
      <c r="D47" s="21">
        <v>13</v>
      </c>
      <c r="E47" s="19">
        <v>0</v>
      </c>
      <c r="F47" s="52">
        <f t="shared" si="2"/>
        <v>13</v>
      </c>
    </row>
    <row r="48" spans="1:7" s="57" customFormat="1" ht="27" customHeight="1" x14ac:dyDescent="0.25">
      <c r="A48" s="54">
        <v>28</v>
      </c>
      <c r="B48" s="20" t="s">
        <v>81</v>
      </c>
      <c r="C48" s="19">
        <v>0</v>
      </c>
      <c r="D48" s="21">
        <v>714</v>
      </c>
      <c r="E48" s="19">
        <v>0</v>
      </c>
      <c r="F48" s="52">
        <f t="shared" si="2"/>
        <v>714</v>
      </c>
    </row>
    <row r="49" spans="1:6" s="57" customFormat="1" ht="30" x14ac:dyDescent="0.25">
      <c r="A49" s="54">
        <v>29</v>
      </c>
      <c r="B49" s="20" t="s">
        <v>122</v>
      </c>
      <c r="C49" s="19">
        <v>227</v>
      </c>
      <c r="D49" s="21">
        <v>230</v>
      </c>
      <c r="E49" s="19">
        <v>0</v>
      </c>
      <c r="F49" s="52">
        <f t="shared" si="2"/>
        <v>457</v>
      </c>
    </row>
    <row r="50" spans="1:6" s="57" customFormat="1" x14ac:dyDescent="0.25">
      <c r="A50" s="54">
        <v>30</v>
      </c>
      <c r="B50" s="20" t="s">
        <v>59</v>
      </c>
      <c r="C50" s="19">
        <v>14</v>
      </c>
      <c r="D50" s="21">
        <v>88</v>
      </c>
      <c r="E50" s="19">
        <v>0</v>
      </c>
      <c r="F50" s="52">
        <f t="shared" si="2"/>
        <v>102</v>
      </c>
    </row>
    <row r="51" spans="1:6" s="57" customFormat="1" x14ac:dyDescent="0.25">
      <c r="A51" s="54">
        <v>31</v>
      </c>
      <c r="B51" s="20" t="s">
        <v>60</v>
      </c>
      <c r="C51" s="19">
        <v>100</v>
      </c>
      <c r="D51" s="21">
        <v>0</v>
      </c>
      <c r="E51" s="19">
        <v>0</v>
      </c>
      <c r="F51" s="52">
        <f t="shared" si="2"/>
        <v>100</v>
      </c>
    </row>
    <row r="52" spans="1:6" s="57" customFormat="1" x14ac:dyDescent="0.25">
      <c r="A52" s="54">
        <v>32</v>
      </c>
      <c r="B52" s="20" t="s">
        <v>159</v>
      </c>
      <c r="C52" s="19">
        <v>0</v>
      </c>
      <c r="D52" s="21">
        <v>18</v>
      </c>
      <c r="E52" s="19">
        <v>0</v>
      </c>
      <c r="F52" s="52">
        <f t="shared" si="2"/>
        <v>18</v>
      </c>
    </row>
    <row r="53" spans="1:6" s="57" customFormat="1" x14ac:dyDescent="0.25">
      <c r="A53" s="54">
        <v>33</v>
      </c>
      <c r="B53" s="20" t="s">
        <v>63</v>
      </c>
      <c r="C53" s="19">
        <v>0</v>
      </c>
      <c r="D53" s="21">
        <v>60</v>
      </c>
      <c r="E53" s="19">
        <v>0</v>
      </c>
      <c r="F53" s="52">
        <f t="shared" si="2"/>
        <v>60</v>
      </c>
    </row>
    <row r="54" spans="1:6" x14ac:dyDescent="0.25">
      <c r="A54" s="54">
        <v>34</v>
      </c>
      <c r="B54" s="22" t="s">
        <v>38</v>
      </c>
      <c r="C54" s="19">
        <v>0</v>
      </c>
      <c r="D54" s="21">
        <v>22</v>
      </c>
      <c r="E54" s="19">
        <v>0</v>
      </c>
      <c r="F54" s="52">
        <f t="shared" si="2"/>
        <v>22</v>
      </c>
    </row>
    <row r="55" spans="1:6" x14ac:dyDescent="0.25">
      <c r="A55" s="54">
        <v>35</v>
      </c>
      <c r="B55" s="22" t="s">
        <v>39</v>
      </c>
      <c r="C55" s="19">
        <v>0</v>
      </c>
      <c r="D55" s="21">
        <v>48</v>
      </c>
      <c r="E55" s="19">
        <v>0</v>
      </c>
      <c r="F55" s="52">
        <f t="shared" si="2"/>
        <v>48</v>
      </c>
    </row>
    <row r="56" spans="1:6" x14ac:dyDescent="0.25">
      <c r="A56" s="54">
        <v>36</v>
      </c>
      <c r="B56" s="22" t="s">
        <v>40</v>
      </c>
      <c r="C56" s="19">
        <v>0</v>
      </c>
      <c r="D56" s="21">
        <v>44</v>
      </c>
      <c r="E56" s="19">
        <v>0</v>
      </c>
      <c r="F56" s="52">
        <f t="shared" si="2"/>
        <v>44</v>
      </c>
    </row>
    <row r="57" spans="1:6" x14ac:dyDescent="0.25">
      <c r="A57" s="54">
        <v>37</v>
      </c>
      <c r="B57" s="22" t="s">
        <v>41</v>
      </c>
      <c r="C57" s="19">
        <v>0</v>
      </c>
      <c r="D57" s="21">
        <v>42</v>
      </c>
      <c r="E57" s="19">
        <v>0</v>
      </c>
      <c r="F57" s="52">
        <f t="shared" si="2"/>
        <v>42</v>
      </c>
    </row>
    <row r="58" spans="1:6" s="57" customFormat="1" x14ac:dyDescent="0.25">
      <c r="A58" s="54">
        <v>38</v>
      </c>
      <c r="B58" s="20" t="s">
        <v>104</v>
      </c>
      <c r="C58" s="19">
        <v>0</v>
      </c>
      <c r="D58" s="21">
        <v>40</v>
      </c>
      <c r="E58" s="19">
        <v>0</v>
      </c>
      <c r="F58" s="52">
        <f t="shared" si="2"/>
        <v>40</v>
      </c>
    </row>
    <row r="59" spans="1:6" s="57" customFormat="1" x14ac:dyDescent="0.25">
      <c r="A59" s="54">
        <v>39</v>
      </c>
      <c r="B59" s="18" t="s">
        <v>124</v>
      </c>
      <c r="C59" s="19">
        <v>150</v>
      </c>
      <c r="D59" s="21">
        <v>0</v>
      </c>
      <c r="E59" s="19">
        <v>0</v>
      </c>
      <c r="F59" s="52">
        <f t="shared" si="2"/>
        <v>150</v>
      </c>
    </row>
    <row r="60" spans="1:6" s="57" customFormat="1" x14ac:dyDescent="0.25">
      <c r="A60" s="54">
        <v>40</v>
      </c>
      <c r="B60" s="20" t="s">
        <v>46</v>
      </c>
      <c r="C60" s="19">
        <v>0</v>
      </c>
      <c r="D60" s="21">
        <v>10</v>
      </c>
      <c r="E60" s="19">
        <v>0</v>
      </c>
      <c r="F60" s="52">
        <f t="shared" si="2"/>
        <v>10</v>
      </c>
    </row>
    <row r="61" spans="1:6" s="57" customFormat="1" x14ac:dyDescent="0.25">
      <c r="A61" s="54">
        <v>41</v>
      </c>
      <c r="B61" s="20" t="s">
        <v>37</v>
      </c>
      <c r="C61" s="19">
        <v>0</v>
      </c>
      <c r="D61" s="21">
        <v>24</v>
      </c>
      <c r="E61" s="19">
        <v>0</v>
      </c>
      <c r="F61" s="52">
        <f t="shared" si="2"/>
        <v>24</v>
      </c>
    </row>
    <row r="62" spans="1:6" s="57" customFormat="1" x14ac:dyDescent="0.25">
      <c r="A62" s="54">
        <v>42</v>
      </c>
      <c r="B62" s="20" t="s">
        <v>114</v>
      </c>
      <c r="C62" s="19">
        <v>0</v>
      </c>
      <c r="D62" s="21">
        <v>50</v>
      </c>
      <c r="E62" s="19"/>
      <c r="F62" s="52">
        <f t="shared" si="2"/>
        <v>50</v>
      </c>
    </row>
    <row r="63" spans="1:6" s="57" customFormat="1" x14ac:dyDescent="0.25">
      <c r="A63" s="54">
        <v>43</v>
      </c>
      <c r="B63" s="18" t="s">
        <v>105</v>
      </c>
      <c r="C63" s="19">
        <v>50</v>
      </c>
      <c r="D63" s="21">
        <v>10</v>
      </c>
      <c r="E63" s="19">
        <v>0</v>
      </c>
      <c r="F63" s="52">
        <f t="shared" si="2"/>
        <v>60</v>
      </c>
    </row>
    <row r="64" spans="1:6" s="57" customFormat="1" ht="16.5" customHeight="1" x14ac:dyDescent="0.25">
      <c r="A64" s="54">
        <v>44</v>
      </c>
      <c r="B64" s="20" t="s">
        <v>106</v>
      </c>
      <c r="C64" s="19">
        <v>0</v>
      </c>
      <c r="D64" s="21">
        <v>32</v>
      </c>
      <c r="E64" s="19">
        <v>0</v>
      </c>
      <c r="F64" s="52">
        <f t="shared" si="2"/>
        <v>32</v>
      </c>
    </row>
    <row r="65" spans="1:6" s="57" customFormat="1" x14ac:dyDescent="0.25">
      <c r="A65" s="54">
        <v>45</v>
      </c>
      <c r="B65" s="20" t="s">
        <v>73</v>
      </c>
      <c r="C65" s="19">
        <v>32</v>
      </c>
      <c r="D65" s="21">
        <v>0</v>
      </c>
      <c r="E65" s="19">
        <v>0</v>
      </c>
      <c r="F65" s="52">
        <f t="shared" si="2"/>
        <v>32</v>
      </c>
    </row>
    <row r="66" spans="1:6" s="57" customFormat="1" x14ac:dyDescent="0.25">
      <c r="A66" s="54">
        <v>46</v>
      </c>
      <c r="B66" s="20" t="s">
        <v>69</v>
      </c>
      <c r="C66" s="19">
        <v>4</v>
      </c>
      <c r="D66" s="21">
        <v>0</v>
      </c>
      <c r="E66" s="19">
        <v>0</v>
      </c>
      <c r="F66" s="52">
        <f t="shared" si="2"/>
        <v>4</v>
      </c>
    </row>
    <row r="67" spans="1:6" x14ac:dyDescent="0.25">
      <c r="A67" s="54">
        <v>47</v>
      </c>
      <c r="B67" s="22" t="s">
        <v>20</v>
      </c>
      <c r="C67" s="19">
        <v>200</v>
      </c>
      <c r="D67" s="21">
        <v>0</v>
      </c>
      <c r="E67" s="19">
        <v>0</v>
      </c>
      <c r="F67" s="52">
        <f t="shared" si="2"/>
        <v>200</v>
      </c>
    </row>
    <row r="68" spans="1:6" x14ac:dyDescent="0.25">
      <c r="A68" s="54">
        <v>48</v>
      </c>
      <c r="B68" s="22" t="s">
        <v>174</v>
      </c>
      <c r="C68" s="19">
        <v>500</v>
      </c>
      <c r="D68" s="21">
        <v>0</v>
      </c>
      <c r="E68" s="19">
        <v>0</v>
      </c>
      <c r="F68" s="52">
        <f t="shared" si="2"/>
        <v>500</v>
      </c>
    </row>
    <row r="69" spans="1:6" ht="13.9" customHeight="1" x14ac:dyDescent="0.25">
      <c r="A69" s="54">
        <v>49</v>
      </c>
      <c r="B69" s="22" t="s">
        <v>48</v>
      </c>
      <c r="C69" s="19">
        <v>25</v>
      </c>
      <c r="D69" s="21">
        <v>0</v>
      </c>
      <c r="E69" s="19">
        <v>0</v>
      </c>
      <c r="F69" s="52">
        <f t="shared" ref="F69:F113" si="4">SUM(C69:E69)</f>
        <v>25</v>
      </c>
    </row>
    <row r="70" spans="1:6" x14ac:dyDescent="0.25">
      <c r="A70" s="54">
        <v>50</v>
      </c>
      <c r="B70" s="22" t="s">
        <v>32</v>
      </c>
      <c r="C70" s="19">
        <v>40</v>
      </c>
      <c r="D70" s="21">
        <v>0</v>
      </c>
      <c r="E70" s="19">
        <v>0</v>
      </c>
      <c r="F70" s="52">
        <f t="shared" si="4"/>
        <v>40</v>
      </c>
    </row>
    <row r="71" spans="1:6" x14ac:dyDescent="0.25">
      <c r="A71" s="54">
        <v>51</v>
      </c>
      <c r="B71" s="22" t="s">
        <v>160</v>
      </c>
      <c r="C71" s="19">
        <v>20</v>
      </c>
      <c r="D71" s="21">
        <v>0</v>
      </c>
      <c r="E71" s="19">
        <v>0</v>
      </c>
      <c r="F71" s="52">
        <f t="shared" si="4"/>
        <v>20</v>
      </c>
    </row>
    <row r="72" spans="1:6" x14ac:dyDescent="0.25">
      <c r="A72" s="54">
        <v>52</v>
      </c>
      <c r="B72" s="22" t="s">
        <v>33</v>
      </c>
      <c r="C72" s="19">
        <v>100</v>
      </c>
      <c r="D72" s="21">
        <v>0</v>
      </c>
      <c r="E72" s="19">
        <v>0</v>
      </c>
      <c r="F72" s="52">
        <f t="shared" si="4"/>
        <v>100</v>
      </c>
    </row>
    <row r="73" spans="1:6" x14ac:dyDescent="0.25">
      <c r="A73" s="54">
        <v>53</v>
      </c>
      <c r="B73" s="22" t="s">
        <v>161</v>
      </c>
      <c r="C73" s="19">
        <v>150</v>
      </c>
      <c r="D73" s="21">
        <v>0</v>
      </c>
      <c r="E73" s="19">
        <v>0</v>
      </c>
      <c r="F73" s="52">
        <f t="shared" si="4"/>
        <v>150</v>
      </c>
    </row>
    <row r="74" spans="1:6" x14ac:dyDescent="0.25">
      <c r="A74" s="54">
        <v>54</v>
      </c>
      <c r="B74" s="22" t="s">
        <v>34</v>
      </c>
      <c r="C74" s="19">
        <v>150</v>
      </c>
      <c r="D74" s="21">
        <v>0</v>
      </c>
      <c r="E74" s="19">
        <v>0</v>
      </c>
      <c r="F74" s="52">
        <f t="shared" si="4"/>
        <v>150</v>
      </c>
    </row>
    <row r="75" spans="1:6" ht="18" customHeight="1" x14ac:dyDescent="0.25">
      <c r="A75" s="54">
        <v>55</v>
      </c>
      <c r="B75" s="22" t="s">
        <v>35</v>
      </c>
      <c r="C75" s="19">
        <v>100</v>
      </c>
      <c r="D75" s="21">
        <v>0</v>
      </c>
      <c r="E75" s="19">
        <v>0</v>
      </c>
      <c r="F75" s="52">
        <f t="shared" si="4"/>
        <v>100</v>
      </c>
    </row>
    <row r="76" spans="1:6" x14ac:dyDescent="0.25">
      <c r="A76" s="54">
        <v>56</v>
      </c>
      <c r="B76" s="22" t="s">
        <v>36</v>
      </c>
      <c r="C76" s="19">
        <v>101</v>
      </c>
      <c r="D76" s="21">
        <v>0</v>
      </c>
      <c r="E76" s="19">
        <v>0</v>
      </c>
      <c r="F76" s="52">
        <f t="shared" si="4"/>
        <v>101</v>
      </c>
    </row>
    <row r="77" spans="1:6" x14ac:dyDescent="0.25">
      <c r="A77" s="54">
        <v>57</v>
      </c>
      <c r="B77" s="22" t="s">
        <v>162</v>
      </c>
      <c r="C77" s="19">
        <v>50</v>
      </c>
      <c r="D77" s="21">
        <v>0</v>
      </c>
      <c r="E77" s="19">
        <v>0</v>
      </c>
      <c r="F77" s="52">
        <f t="shared" si="4"/>
        <v>50</v>
      </c>
    </row>
    <row r="78" spans="1:6" s="57" customFormat="1" x14ac:dyDescent="0.25">
      <c r="A78" s="54">
        <v>58</v>
      </c>
      <c r="B78" s="20" t="s">
        <v>62</v>
      </c>
      <c r="C78" s="19">
        <v>0</v>
      </c>
      <c r="D78" s="21">
        <v>63</v>
      </c>
      <c r="E78" s="19">
        <v>0</v>
      </c>
      <c r="F78" s="52">
        <f t="shared" si="4"/>
        <v>63</v>
      </c>
    </row>
    <row r="79" spans="1:6" s="57" customFormat="1" x14ac:dyDescent="0.25">
      <c r="A79" s="54">
        <v>59</v>
      </c>
      <c r="B79" s="20" t="s">
        <v>66</v>
      </c>
      <c r="C79" s="19">
        <v>50</v>
      </c>
      <c r="D79" s="21">
        <v>0</v>
      </c>
      <c r="E79" s="19">
        <v>0</v>
      </c>
      <c r="F79" s="52">
        <f t="shared" si="4"/>
        <v>50</v>
      </c>
    </row>
    <row r="80" spans="1:6" s="57" customFormat="1" ht="30" x14ac:dyDescent="0.25">
      <c r="A80" s="54">
        <v>60</v>
      </c>
      <c r="B80" s="20" t="s">
        <v>68</v>
      </c>
      <c r="C80" s="19">
        <v>33</v>
      </c>
      <c r="D80" s="21">
        <v>0</v>
      </c>
      <c r="E80" s="19">
        <v>0</v>
      </c>
      <c r="F80" s="52">
        <f t="shared" si="4"/>
        <v>33</v>
      </c>
    </row>
    <row r="81" spans="1:6" s="57" customFormat="1" ht="31.5" customHeight="1" x14ac:dyDescent="0.25">
      <c r="A81" s="54">
        <v>61</v>
      </c>
      <c r="B81" s="20" t="s">
        <v>163</v>
      </c>
      <c r="C81" s="19">
        <v>150</v>
      </c>
      <c r="D81" s="21">
        <v>100</v>
      </c>
      <c r="E81" s="19"/>
      <c r="F81" s="52">
        <f t="shared" si="4"/>
        <v>250</v>
      </c>
    </row>
    <row r="82" spans="1:6" s="57" customFormat="1" x14ac:dyDescent="0.25">
      <c r="A82" s="54">
        <v>62</v>
      </c>
      <c r="B82" s="20" t="s">
        <v>67</v>
      </c>
      <c r="C82" s="19">
        <v>30</v>
      </c>
      <c r="D82" s="21">
        <v>0</v>
      </c>
      <c r="E82" s="19">
        <v>0</v>
      </c>
      <c r="F82" s="52">
        <f t="shared" si="4"/>
        <v>30</v>
      </c>
    </row>
    <row r="83" spans="1:6" s="57" customFormat="1" x14ac:dyDescent="0.25">
      <c r="A83" s="54">
        <v>63</v>
      </c>
      <c r="B83" s="20" t="s">
        <v>76</v>
      </c>
      <c r="C83" s="19">
        <v>40</v>
      </c>
      <c r="D83" s="21">
        <v>0</v>
      </c>
      <c r="E83" s="19">
        <v>0</v>
      </c>
      <c r="F83" s="52">
        <f t="shared" si="4"/>
        <v>40</v>
      </c>
    </row>
    <row r="84" spans="1:6" s="57" customFormat="1" x14ac:dyDescent="0.25">
      <c r="A84" s="54">
        <v>64</v>
      </c>
      <c r="B84" s="20" t="s">
        <v>164</v>
      </c>
      <c r="C84" s="19">
        <v>22</v>
      </c>
      <c r="D84" s="21">
        <v>0</v>
      </c>
      <c r="E84" s="19">
        <v>0</v>
      </c>
      <c r="F84" s="52">
        <f t="shared" si="4"/>
        <v>22</v>
      </c>
    </row>
    <row r="85" spans="1:6" s="57" customFormat="1" ht="31.5" customHeight="1" x14ac:dyDescent="0.25">
      <c r="A85" s="54">
        <v>65</v>
      </c>
      <c r="B85" s="20" t="s">
        <v>165</v>
      </c>
      <c r="C85" s="19">
        <v>60</v>
      </c>
      <c r="D85" s="21">
        <v>0</v>
      </c>
      <c r="E85" s="19">
        <v>0</v>
      </c>
      <c r="F85" s="52">
        <f>SUM(C85:E85)</f>
        <v>60</v>
      </c>
    </row>
    <row r="86" spans="1:6" s="57" customFormat="1" x14ac:dyDescent="0.25">
      <c r="A86" s="54">
        <v>66</v>
      </c>
      <c r="B86" s="20" t="s">
        <v>117</v>
      </c>
      <c r="C86" s="19">
        <v>50</v>
      </c>
      <c r="D86" s="21">
        <v>0</v>
      </c>
      <c r="E86" s="19">
        <v>0</v>
      </c>
      <c r="F86" s="52">
        <f>SUM(C86:E86)</f>
        <v>50</v>
      </c>
    </row>
    <row r="87" spans="1:6" s="57" customFormat="1" x14ac:dyDescent="0.25">
      <c r="A87" s="54">
        <v>67</v>
      </c>
      <c r="B87" s="20" t="s">
        <v>107</v>
      </c>
      <c r="C87" s="19">
        <v>9</v>
      </c>
      <c r="D87" s="21">
        <v>0</v>
      </c>
      <c r="E87" s="19">
        <v>0</v>
      </c>
      <c r="F87" s="52">
        <f t="shared" si="4"/>
        <v>9</v>
      </c>
    </row>
    <row r="88" spans="1:6" s="57" customFormat="1" x14ac:dyDescent="0.25">
      <c r="A88" s="54">
        <v>68</v>
      </c>
      <c r="B88" s="20" t="s">
        <v>64</v>
      </c>
      <c r="C88" s="19">
        <v>0</v>
      </c>
      <c r="D88" s="21">
        <v>11</v>
      </c>
      <c r="E88" s="19">
        <v>0</v>
      </c>
      <c r="F88" s="52">
        <f t="shared" si="4"/>
        <v>11</v>
      </c>
    </row>
    <row r="89" spans="1:6" s="57" customFormat="1" x14ac:dyDescent="0.25">
      <c r="A89" s="54">
        <v>69</v>
      </c>
      <c r="B89" s="20" t="s">
        <v>108</v>
      </c>
      <c r="C89" s="19">
        <v>0</v>
      </c>
      <c r="D89" s="21">
        <v>7</v>
      </c>
      <c r="E89" s="19">
        <v>0</v>
      </c>
      <c r="F89" s="52">
        <f t="shared" si="4"/>
        <v>7</v>
      </c>
    </row>
    <row r="90" spans="1:6" s="57" customFormat="1" x14ac:dyDescent="0.25">
      <c r="A90" s="54">
        <v>70</v>
      </c>
      <c r="B90" s="20" t="s">
        <v>128</v>
      </c>
      <c r="C90" s="19">
        <v>0</v>
      </c>
      <c r="D90" s="21">
        <v>6</v>
      </c>
      <c r="E90" s="19">
        <v>0</v>
      </c>
      <c r="F90" s="52">
        <f t="shared" si="4"/>
        <v>6</v>
      </c>
    </row>
    <row r="91" spans="1:6" s="57" customFormat="1" x14ac:dyDescent="0.25">
      <c r="A91" s="54">
        <v>71</v>
      </c>
      <c r="B91" s="20" t="s">
        <v>54</v>
      </c>
      <c r="C91" s="19">
        <v>20</v>
      </c>
      <c r="D91" s="21">
        <v>0</v>
      </c>
      <c r="E91" s="19">
        <v>0</v>
      </c>
      <c r="F91" s="52">
        <f t="shared" si="4"/>
        <v>20</v>
      </c>
    </row>
    <row r="92" spans="1:6" s="57" customFormat="1" x14ac:dyDescent="0.25">
      <c r="A92" s="54">
        <v>72</v>
      </c>
      <c r="B92" s="20" t="s">
        <v>56</v>
      </c>
      <c r="C92" s="19">
        <v>11</v>
      </c>
      <c r="D92" s="21">
        <v>0</v>
      </c>
      <c r="E92" s="19">
        <v>0</v>
      </c>
      <c r="F92" s="52">
        <f t="shared" si="4"/>
        <v>11</v>
      </c>
    </row>
    <row r="93" spans="1:6" s="57" customFormat="1" x14ac:dyDescent="0.25">
      <c r="A93" s="54">
        <v>73</v>
      </c>
      <c r="B93" s="20" t="s">
        <v>166</v>
      </c>
      <c r="C93" s="19">
        <v>30</v>
      </c>
      <c r="D93" s="21">
        <v>0</v>
      </c>
      <c r="E93" s="19">
        <v>0</v>
      </c>
      <c r="F93" s="52">
        <f t="shared" si="4"/>
        <v>30</v>
      </c>
    </row>
    <row r="94" spans="1:6" s="57" customFormat="1" x14ac:dyDescent="0.25">
      <c r="A94" s="54">
        <v>74</v>
      </c>
      <c r="B94" s="20" t="s">
        <v>65</v>
      </c>
      <c r="C94" s="19">
        <v>7</v>
      </c>
      <c r="D94" s="21">
        <v>0</v>
      </c>
      <c r="E94" s="19">
        <v>0</v>
      </c>
      <c r="F94" s="52">
        <f t="shared" si="4"/>
        <v>7</v>
      </c>
    </row>
    <row r="95" spans="1:6" s="57" customFormat="1" x14ac:dyDescent="0.25">
      <c r="A95" s="54">
        <v>75</v>
      </c>
      <c r="B95" s="20" t="s">
        <v>167</v>
      </c>
      <c r="C95" s="19">
        <v>30</v>
      </c>
      <c r="D95" s="21">
        <v>0</v>
      </c>
      <c r="E95" s="19">
        <v>0</v>
      </c>
      <c r="F95" s="52">
        <f t="shared" si="4"/>
        <v>30</v>
      </c>
    </row>
    <row r="96" spans="1:6" ht="14.65" customHeight="1" x14ac:dyDescent="0.25">
      <c r="A96" s="54">
        <v>76</v>
      </c>
      <c r="B96" s="22" t="s">
        <v>45</v>
      </c>
      <c r="C96" s="19">
        <v>31</v>
      </c>
      <c r="D96" s="21">
        <v>0</v>
      </c>
      <c r="E96" s="19">
        <v>0</v>
      </c>
      <c r="F96" s="52">
        <f t="shared" si="4"/>
        <v>31</v>
      </c>
    </row>
    <row r="97" spans="1:6" s="57" customFormat="1" x14ac:dyDescent="0.25">
      <c r="A97" s="54">
        <v>77</v>
      </c>
      <c r="B97" s="20" t="s">
        <v>51</v>
      </c>
      <c r="C97" s="19">
        <v>40</v>
      </c>
      <c r="D97" s="21">
        <v>0</v>
      </c>
      <c r="E97" s="19">
        <v>0</v>
      </c>
      <c r="F97" s="52">
        <f t="shared" si="4"/>
        <v>40</v>
      </c>
    </row>
    <row r="98" spans="1:6" s="57" customFormat="1" x14ac:dyDescent="0.25">
      <c r="A98" s="54">
        <v>78</v>
      </c>
      <c r="B98" s="20" t="s">
        <v>74</v>
      </c>
      <c r="C98" s="19">
        <v>120</v>
      </c>
      <c r="D98" s="21">
        <v>0</v>
      </c>
      <c r="E98" s="19">
        <v>0</v>
      </c>
      <c r="F98" s="52">
        <f t="shared" si="4"/>
        <v>120</v>
      </c>
    </row>
    <row r="99" spans="1:6" s="57" customFormat="1" x14ac:dyDescent="0.25">
      <c r="A99" s="54">
        <v>79</v>
      </c>
      <c r="B99" s="20" t="s">
        <v>72</v>
      </c>
      <c r="C99" s="19">
        <v>10</v>
      </c>
      <c r="D99" s="21">
        <v>0</v>
      </c>
      <c r="E99" s="19">
        <v>0</v>
      </c>
      <c r="F99" s="52">
        <f t="shared" si="4"/>
        <v>10</v>
      </c>
    </row>
    <row r="100" spans="1:6" s="57" customFormat="1" x14ac:dyDescent="0.25">
      <c r="A100" s="54">
        <v>80</v>
      </c>
      <c r="B100" s="20" t="s">
        <v>80</v>
      </c>
      <c r="C100" s="19">
        <v>36</v>
      </c>
      <c r="D100" s="21">
        <v>0</v>
      </c>
      <c r="E100" s="19">
        <v>0</v>
      </c>
      <c r="F100" s="52">
        <f t="shared" si="4"/>
        <v>36</v>
      </c>
    </row>
    <row r="101" spans="1:6" s="57" customFormat="1" x14ac:dyDescent="0.25">
      <c r="A101" s="54">
        <v>81</v>
      </c>
      <c r="B101" s="20" t="s">
        <v>79</v>
      </c>
      <c r="C101" s="19">
        <v>6</v>
      </c>
      <c r="D101" s="21">
        <v>0</v>
      </c>
      <c r="E101" s="19">
        <v>0</v>
      </c>
      <c r="F101" s="52">
        <f t="shared" si="4"/>
        <v>6</v>
      </c>
    </row>
    <row r="102" spans="1:6" s="57" customFormat="1" x14ac:dyDescent="0.25">
      <c r="A102" s="54">
        <v>82</v>
      </c>
      <c r="B102" s="20" t="s">
        <v>137</v>
      </c>
      <c r="C102" s="19">
        <v>3</v>
      </c>
      <c r="D102" s="21">
        <v>0</v>
      </c>
      <c r="E102" s="19">
        <v>0</v>
      </c>
      <c r="F102" s="52">
        <f t="shared" si="4"/>
        <v>3</v>
      </c>
    </row>
    <row r="103" spans="1:6" s="57" customFormat="1" x14ac:dyDescent="0.25">
      <c r="A103" s="54">
        <v>83</v>
      </c>
      <c r="B103" s="20" t="s">
        <v>118</v>
      </c>
      <c r="C103" s="19">
        <v>50</v>
      </c>
      <c r="D103" s="21">
        <v>0</v>
      </c>
      <c r="E103" s="19">
        <v>0</v>
      </c>
      <c r="F103" s="52">
        <f t="shared" si="4"/>
        <v>50</v>
      </c>
    </row>
    <row r="104" spans="1:6" s="57" customFormat="1" x14ac:dyDescent="0.25">
      <c r="A104" s="54">
        <v>84</v>
      </c>
      <c r="B104" s="20" t="s">
        <v>119</v>
      </c>
      <c r="C104" s="19">
        <v>60</v>
      </c>
      <c r="D104" s="21">
        <v>0</v>
      </c>
      <c r="E104" s="19">
        <v>0</v>
      </c>
      <c r="F104" s="52">
        <f t="shared" si="4"/>
        <v>60</v>
      </c>
    </row>
    <row r="105" spans="1:6" s="57" customFormat="1" ht="15" customHeight="1" x14ac:dyDescent="0.25">
      <c r="A105" s="54">
        <v>85</v>
      </c>
      <c r="B105" s="20" t="s">
        <v>120</v>
      </c>
      <c r="C105" s="19">
        <v>160</v>
      </c>
      <c r="D105" s="21">
        <v>0</v>
      </c>
      <c r="E105" s="19">
        <v>0</v>
      </c>
      <c r="F105" s="52">
        <f t="shared" si="4"/>
        <v>160</v>
      </c>
    </row>
    <row r="106" spans="1:6" s="57" customFormat="1" ht="15.75" customHeight="1" x14ac:dyDescent="0.25">
      <c r="A106" s="54">
        <v>86</v>
      </c>
      <c r="B106" s="20" t="s">
        <v>58</v>
      </c>
      <c r="C106" s="19">
        <v>48</v>
      </c>
      <c r="D106" s="21">
        <v>0</v>
      </c>
      <c r="E106" s="19">
        <v>0</v>
      </c>
      <c r="F106" s="52">
        <f t="shared" si="4"/>
        <v>48</v>
      </c>
    </row>
    <row r="107" spans="1:6" s="57" customFormat="1" ht="45" x14ac:dyDescent="0.25">
      <c r="A107" s="54">
        <v>87</v>
      </c>
      <c r="B107" s="20" t="s">
        <v>78</v>
      </c>
      <c r="C107" s="19">
        <v>30</v>
      </c>
      <c r="D107" s="21">
        <v>0</v>
      </c>
      <c r="E107" s="19">
        <v>0</v>
      </c>
      <c r="F107" s="52">
        <f t="shared" si="4"/>
        <v>30</v>
      </c>
    </row>
    <row r="108" spans="1:6" s="57" customFormat="1" ht="45" x14ac:dyDescent="0.25">
      <c r="A108" s="54">
        <v>88</v>
      </c>
      <c r="B108" s="20" t="s">
        <v>77</v>
      </c>
      <c r="C108" s="19">
        <v>26</v>
      </c>
      <c r="D108" s="21">
        <v>0</v>
      </c>
      <c r="E108" s="19">
        <v>0</v>
      </c>
      <c r="F108" s="52">
        <f t="shared" si="4"/>
        <v>26</v>
      </c>
    </row>
    <row r="109" spans="1:6" s="57" customFormat="1" ht="31.5" customHeight="1" x14ac:dyDescent="0.25">
      <c r="A109" s="54">
        <v>89</v>
      </c>
      <c r="B109" s="20" t="s">
        <v>131</v>
      </c>
      <c r="C109" s="19">
        <v>1350</v>
      </c>
      <c r="D109" s="21">
        <v>0</v>
      </c>
      <c r="E109" s="19">
        <v>0</v>
      </c>
      <c r="F109" s="52">
        <f t="shared" si="4"/>
        <v>1350</v>
      </c>
    </row>
    <row r="110" spans="1:6" s="57" customFormat="1" ht="16.5" customHeight="1" x14ac:dyDescent="0.25">
      <c r="A110" s="54">
        <v>90</v>
      </c>
      <c r="B110" s="20" t="s">
        <v>115</v>
      </c>
      <c r="C110" s="19">
        <v>215</v>
      </c>
      <c r="D110" s="21">
        <v>0</v>
      </c>
      <c r="E110" s="19">
        <v>0</v>
      </c>
      <c r="F110" s="52">
        <f t="shared" si="4"/>
        <v>215</v>
      </c>
    </row>
    <row r="111" spans="1:6" s="57" customFormat="1" ht="15.75" customHeight="1" x14ac:dyDescent="0.25">
      <c r="A111" s="54">
        <v>91</v>
      </c>
      <c r="B111" s="20" t="s">
        <v>61</v>
      </c>
      <c r="C111" s="19">
        <v>50</v>
      </c>
      <c r="D111" s="21">
        <v>0</v>
      </c>
      <c r="E111" s="19">
        <v>0</v>
      </c>
      <c r="F111" s="52">
        <f t="shared" si="4"/>
        <v>50</v>
      </c>
    </row>
    <row r="112" spans="1:6" s="57" customFormat="1" x14ac:dyDescent="0.25">
      <c r="A112" s="54">
        <v>92</v>
      </c>
      <c r="B112" s="20" t="s">
        <v>52</v>
      </c>
      <c r="C112" s="19">
        <v>9</v>
      </c>
      <c r="D112" s="21">
        <v>0</v>
      </c>
      <c r="E112" s="19">
        <v>0</v>
      </c>
      <c r="F112" s="52">
        <f t="shared" si="4"/>
        <v>9</v>
      </c>
    </row>
    <row r="113" spans="1:6" x14ac:dyDescent="0.25">
      <c r="A113" s="54"/>
      <c r="B113" s="26" t="s">
        <v>3</v>
      </c>
      <c r="C113" s="15">
        <f>SUM(C20,C18,C4)</f>
        <v>30240</v>
      </c>
      <c r="D113" s="24">
        <f>SUM(D20,D18,D4)</f>
        <v>3510</v>
      </c>
      <c r="E113" s="15">
        <f>SUM(E20,E18,E4)</f>
        <v>8000</v>
      </c>
      <c r="F113" s="52">
        <f t="shared" si="4"/>
        <v>41750</v>
      </c>
    </row>
    <row r="114" spans="1:6" x14ac:dyDescent="0.25">
      <c r="B114" s="58"/>
      <c r="C114" s="59"/>
      <c r="D114" s="59"/>
      <c r="E114" s="59"/>
      <c r="F114" s="59"/>
    </row>
    <row r="115" spans="1:6" ht="168" customHeight="1" x14ac:dyDescent="0.25">
      <c r="B115" s="60"/>
    </row>
  </sheetData>
  <mergeCells count="2">
    <mergeCell ref="G4:H4"/>
    <mergeCell ref="A1:F1"/>
  </mergeCells>
  <pageMargins left="0.6" right="0.4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zoomScale="110" zoomScaleNormal="110" workbookViewId="0">
      <pane xSplit="1" ySplit="3" topLeftCell="B37" activePane="bottomRight" state="frozen"/>
      <selection activeCell="E24" sqref="E24"/>
      <selection pane="topRight" activeCell="E24" sqref="E24"/>
      <selection pane="bottomLeft" activeCell="E24" sqref="E24"/>
      <selection pane="bottomRight" activeCell="D8" sqref="D8"/>
    </sheetView>
  </sheetViews>
  <sheetFormatPr defaultColWidth="9.140625" defaultRowHeight="15" x14ac:dyDescent="0.25"/>
  <cols>
    <col min="1" max="1" width="4.5703125" style="16" customWidth="1"/>
    <col min="2" max="2" width="28" style="4" customWidth="1"/>
    <col min="3" max="3" width="11.28515625" style="4" customWidth="1"/>
    <col min="4" max="4" width="9.85546875" style="4" customWidth="1"/>
    <col min="5" max="5" width="9.28515625" style="4" customWidth="1"/>
    <col min="6" max="6" width="9.28515625" style="45" customWidth="1"/>
    <col min="7" max="7" width="23.28515625" style="41" customWidth="1"/>
    <col min="8" max="16384" width="9.140625" style="4"/>
  </cols>
  <sheetData>
    <row r="1" spans="1:9" ht="29.25" customHeight="1" x14ac:dyDescent="0.25">
      <c r="B1" s="109" t="s">
        <v>147</v>
      </c>
      <c r="C1" s="109"/>
      <c r="D1" s="109"/>
      <c r="E1" s="109"/>
      <c r="F1" s="109"/>
      <c r="G1" s="109"/>
    </row>
    <row r="2" spans="1:9" s="63" customFormat="1" ht="36" customHeight="1" x14ac:dyDescent="0.25">
      <c r="A2" s="12" t="s">
        <v>145</v>
      </c>
      <c r="B2" s="12" t="s">
        <v>5</v>
      </c>
      <c r="C2" s="48" t="s">
        <v>180</v>
      </c>
      <c r="D2" s="48" t="s">
        <v>179</v>
      </c>
      <c r="E2" s="48" t="s">
        <v>144</v>
      </c>
      <c r="F2" s="26" t="s">
        <v>3</v>
      </c>
      <c r="G2" s="48" t="s">
        <v>146</v>
      </c>
    </row>
    <row r="3" spans="1:9" s="16" customFormat="1" ht="16.5" customHeight="1" x14ac:dyDescent="0.25">
      <c r="A3" s="14"/>
      <c r="B3" s="12" t="s">
        <v>112</v>
      </c>
      <c r="C3" s="24">
        <f>SUM(C43,C49,C50,C71,C87,C96,C102,C107,C111,C116,C123,C127,C132,C137,C142,C146,C150,C151,C152,)</f>
        <v>30240</v>
      </c>
      <c r="D3" s="24">
        <f>SUM(D43,D49,D50,D71,D87,D96,D102,D107,D111,D116,D123,D127,D132,D137,D142,D146,D150,D151,D152,)</f>
        <v>3510</v>
      </c>
      <c r="E3" s="24">
        <f>SUM(E43,E49,E50,E71,E87,E96,E102,E107,E111,E116,E123,E127,E132,E137,E142,E146,E150,E151,E152,)</f>
        <v>8000</v>
      </c>
      <c r="F3" s="24">
        <f>SUM(F43,F49,F50,F71,F87,F96,F102,F107,F111,F116,F123,F127,F132,F137,F142,F146,F150,F151,F152,)</f>
        <v>41750</v>
      </c>
      <c r="G3" s="43"/>
    </row>
    <row r="4" spans="1:9" ht="15.6" customHeight="1" x14ac:dyDescent="0.25">
      <c r="A4" s="17">
        <v>1</v>
      </c>
      <c r="B4" s="18" t="s">
        <v>71</v>
      </c>
      <c r="C4" s="19">
        <v>0</v>
      </c>
      <c r="D4" s="19">
        <v>13</v>
      </c>
      <c r="E4" s="19">
        <v>0</v>
      </c>
      <c r="F4" s="21">
        <f>SUM(C4:E4)</f>
        <v>13</v>
      </c>
      <c r="G4" s="105" t="s">
        <v>86</v>
      </c>
    </row>
    <row r="5" spans="1:9" ht="31.5" customHeight="1" x14ac:dyDescent="0.25">
      <c r="A5" s="17">
        <v>2</v>
      </c>
      <c r="B5" s="22" t="s">
        <v>168</v>
      </c>
      <c r="C5" s="19">
        <v>0</v>
      </c>
      <c r="D5" s="21">
        <v>278</v>
      </c>
      <c r="E5" s="19">
        <v>0</v>
      </c>
      <c r="F5" s="76">
        <f>SUM(C5:E5)</f>
        <v>278</v>
      </c>
      <c r="G5" s="106"/>
    </row>
    <row r="6" spans="1:9" ht="45" x14ac:dyDescent="0.25">
      <c r="A6" s="17">
        <v>3</v>
      </c>
      <c r="B6" s="20" t="s">
        <v>183</v>
      </c>
      <c r="C6" s="19">
        <v>0</v>
      </c>
      <c r="D6" s="21">
        <v>343</v>
      </c>
      <c r="E6" s="19">
        <v>0</v>
      </c>
      <c r="F6" s="21">
        <f t="shared" ref="F6:F42" si="0">SUM(C6:E6)</f>
        <v>343</v>
      </c>
      <c r="G6" s="106"/>
    </row>
    <row r="7" spans="1:9" s="47" customFormat="1" x14ac:dyDescent="0.25">
      <c r="A7" s="17">
        <v>4</v>
      </c>
      <c r="B7" s="20" t="s">
        <v>133</v>
      </c>
      <c r="C7" s="19">
        <v>0</v>
      </c>
      <c r="D7" s="21">
        <v>35</v>
      </c>
      <c r="E7" s="19">
        <v>0</v>
      </c>
      <c r="F7" s="21">
        <f t="shared" si="0"/>
        <v>35</v>
      </c>
      <c r="G7" s="106"/>
    </row>
    <row r="8" spans="1:9" ht="17.45" customHeight="1" x14ac:dyDescent="0.25">
      <c r="A8" s="17">
        <v>5</v>
      </c>
      <c r="B8" s="20" t="s">
        <v>59</v>
      </c>
      <c r="C8" s="19">
        <v>14</v>
      </c>
      <c r="D8" s="21">
        <v>88</v>
      </c>
      <c r="E8" s="19">
        <v>0</v>
      </c>
      <c r="F8" s="21">
        <f t="shared" si="0"/>
        <v>102</v>
      </c>
      <c r="G8" s="106"/>
    </row>
    <row r="9" spans="1:9" ht="17.45" customHeight="1" x14ac:dyDescent="0.25">
      <c r="A9" s="17">
        <v>6</v>
      </c>
      <c r="B9" s="20" t="s">
        <v>60</v>
      </c>
      <c r="C9" s="75">
        <v>100</v>
      </c>
      <c r="D9" s="21">
        <v>0</v>
      </c>
      <c r="E9" s="19">
        <v>0</v>
      </c>
      <c r="F9" s="21">
        <f t="shared" si="0"/>
        <v>100</v>
      </c>
      <c r="G9" s="106"/>
    </row>
    <row r="10" spans="1:9" ht="15.6" customHeight="1" x14ac:dyDescent="0.25">
      <c r="A10" s="17">
        <v>7</v>
      </c>
      <c r="B10" s="20" t="s">
        <v>123</v>
      </c>
      <c r="C10" s="19">
        <v>0</v>
      </c>
      <c r="D10" s="21">
        <v>18</v>
      </c>
      <c r="E10" s="19">
        <v>0</v>
      </c>
      <c r="F10" s="21">
        <f t="shared" si="0"/>
        <v>18</v>
      </c>
      <c r="G10" s="106"/>
      <c r="I10" s="62"/>
    </row>
    <row r="11" spans="1:9" ht="15.6" customHeight="1" x14ac:dyDescent="0.25">
      <c r="A11" s="17">
        <v>8</v>
      </c>
      <c r="B11" s="20" t="s">
        <v>63</v>
      </c>
      <c r="C11" s="19">
        <v>0</v>
      </c>
      <c r="D11" s="21">
        <v>60</v>
      </c>
      <c r="E11" s="19">
        <v>0</v>
      </c>
      <c r="F11" s="21">
        <f t="shared" si="0"/>
        <v>60</v>
      </c>
      <c r="G11" s="106"/>
    </row>
    <row r="12" spans="1:9" ht="17.45" customHeight="1" x14ac:dyDescent="0.25">
      <c r="A12" s="17">
        <v>9</v>
      </c>
      <c r="B12" s="22" t="s">
        <v>38</v>
      </c>
      <c r="C12" s="19">
        <v>0</v>
      </c>
      <c r="D12" s="21">
        <v>22</v>
      </c>
      <c r="E12" s="19">
        <v>0</v>
      </c>
      <c r="F12" s="21">
        <f t="shared" si="0"/>
        <v>22</v>
      </c>
      <c r="G12" s="106"/>
    </row>
    <row r="13" spans="1:9" ht="15.6" customHeight="1" x14ac:dyDescent="0.25">
      <c r="A13" s="17">
        <v>10</v>
      </c>
      <c r="B13" s="22" t="s">
        <v>39</v>
      </c>
      <c r="C13" s="19">
        <v>0</v>
      </c>
      <c r="D13" s="21">
        <v>48</v>
      </c>
      <c r="E13" s="19">
        <v>0</v>
      </c>
      <c r="F13" s="21">
        <f t="shared" si="0"/>
        <v>48</v>
      </c>
      <c r="G13" s="106"/>
    </row>
    <row r="14" spans="1:9" ht="15.6" customHeight="1" x14ac:dyDescent="0.25">
      <c r="A14" s="17">
        <v>11</v>
      </c>
      <c r="B14" s="22" t="s">
        <v>40</v>
      </c>
      <c r="C14" s="19">
        <v>0</v>
      </c>
      <c r="D14" s="21">
        <v>44</v>
      </c>
      <c r="E14" s="19">
        <v>0</v>
      </c>
      <c r="F14" s="21">
        <f t="shared" si="0"/>
        <v>44</v>
      </c>
      <c r="G14" s="106"/>
    </row>
    <row r="15" spans="1:9" ht="15.6" customHeight="1" x14ac:dyDescent="0.25">
      <c r="A15" s="17">
        <v>12</v>
      </c>
      <c r="B15" s="22" t="s">
        <v>41</v>
      </c>
      <c r="C15" s="19">
        <v>0</v>
      </c>
      <c r="D15" s="21">
        <v>42</v>
      </c>
      <c r="E15" s="19">
        <v>0</v>
      </c>
      <c r="F15" s="21">
        <f t="shared" si="0"/>
        <v>42</v>
      </c>
      <c r="G15" s="106"/>
    </row>
    <row r="16" spans="1:9" ht="17.45" customHeight="1" x14ac:dyDescent="0.25">
      <c r="A16" s="17">
        <v>13</v>
      </c>
      <c r="B16" s="20" t="s">
        <v>104</v>
      </c>
      <c r="C16" s="19">
        <v>0</v>
      </c>
      <c r="D16" s="21">
        <v>40</v>
      </c>
      <c r="E16" s="19">
        <v>0</v>
      </c>
      <c r="F16" s="21">
        <f t="shared" si="0"/>
        <v>40</v>
      </c>
      <c r="G16" s="106"/>
    </row>
    <row r="17" spans="1:7" ht="34.9" customHeight="1" x14ac:dyDescent="0.25">
      <c r="A17" s="17">
        <v>14</v>
      </c>
      <c r="B17" s="18" t="s">
        <v>124</v>
      </c>
      <c r="C17" s="19">
        <v>150</v>
      </c>
      <c r="D17" s="21">
        <v>0</v>
      </c>
      <c r="E17" s="19">
        <v>0</v>
      </c>
      <c r="F17" s="21">
        <f t="shared" si="0"/>
        <v>150</v>
      </c>
      <c r="G17" s="106"/>
    </row>
    <row r="18" spans="1:7" s="7" customFormat="1" ht="15.6" customHeight="1" x14ac:dyDescent="0.25">
      <c r="A18" s="17">
        <v>15</v>
      </c>
      <c r="B18" s="20" t="s">
        <v>46</v>
      </c>
      <c r="C18" s="19">
        <v>0</v>
      </c>
      <c r="D18" s="21">
        <v>10</v>
      </c>
      <c r="E18" s="19">
        <v>0</v>
      </c>
      <c r="F18" s="21">
        <f t="shared" si="0"/>
        <v>10</v>
      </c>
      <c r="G18" s="106"/>
    </row>
    <row r="19" spans="1:7" ht="17.45" customHeight="1" x14ac:dyDescent="0.25">
      <c r="A19" s="17">
        <v>16</v>
      </c>
      <c r="B19" s="20" t="s">
        <v>37</v>
      </c>
      <c r="C19" s="19">
        <v>0</v>
      </c>
      <c r="D19" s="21">
        <v>24</v>
      </c>
      <c r="E19" s="19">
        <v>0</v>
      </c>
      <c r="F19" s="21">
        <f t="shared" si="0"/>
        <v>24</v>
      </c>
      <c r="G19" s="106"/>
    </row>
    <row r="20" spans="1:7" ht="33" customHeight="1" x14ac:dyDescent="0.25">
      <c r="A20" s="17">
        <v>17</v>
      </c>
      <c r="B20" s="20" t="s">
        <v>134</v>
      </c>
      <c r="C20" s="19">
        <v>0</v>
      </c>
      <c r="D20" s="21">
        <v>50</v>
      </c>
      <c r="E20" s="19">
        <v>0</v>
      </c>
      <c r="F20" s="21">
        <f t="shared" si="0"/>
        <v>50</v>
      </c>
      <c r="G20" s="106"/>
    </row>
    <row r="21" spans="1:7" ht="30.75" customHeight="1" x14ac:dyDescent="0.25">
      <c r="A21" s="17">
        <v>18</v>
      </c>
      <c r="B21" s="18" t="s">
        <v>105</v>
      </c>
      <c r="C21" s="19">
        <v>50</v>
      </c>
      <c r="D21" s="21">
        <v>10</v>
      </c>
      <c r="E21" s="19">
        <v>0</v>
      </c>
      <c r="F21" s="21">
        <f t="shared" si="0"/>
        <v>60</v>
      </c>
      <c r="G21" s="106"/>
    </row>
    <row r="22" spans="1:7" ht="30" x14ac:dyDescent="0.25">
      <c r="A22" s="17">
        <v>19</v>
      </c>
      <c r="B22" s="20" t="s">
        <v>106</v>
      </c>
      <c r="C22" s="19">
        <v>0</v>
      </c>
      <c r="D22" s="21">
        <v>32</v>
      </c>
      <c r="E22" s="19">
        <v>0</v>
      </c>
      <c r="F22" s="21">
        <f t="shared" si="0"/>
        <v>32</v>
      </c>
      <c r="G22" s="106"/>
    </row>
    <row r="23" spans="1:7" ht="30" x14ac:dyDescent="0.25">
      <c r="A23" s="17">
        <v>20</v>
      </c>
      <c r="B23" s="20" t="s">
        <v>73</v>
      </c>
      <c r="C23" s="19">
        <v>32</v>
      </c>
      <c r="D23" s="21">
        <v>0</v>
      </c>
      <c r="E23" s="19">
        <v>0</v>
      </c>
      <c r="F23" s="21">
        <f t="shared" si="0"/>
        <v>32</v>
      </c>
      <c r="G23" s="106"/>
    </row>
    <row r="24" spans="1:7" ht="17.45" customHeight="1" x14ac:dyDescent="0.25">
      <c r="A24" s="17">
        <v>21</v>
      </c>
      <c r="B24" s="20" t="s">
        <v>69</v>
      </c>
      <c r="C24" s="19">
        <v>4</v>
      </c>
      <c r="D24" s="21">
        <v>0</v>
      </c>
      <c r="E24" s="19">
        <v>0</v>
      </c>
      <c r="F24" s="21">
        <f t="shared" si="0"/>
        <v>4</v>
      </c>
      <c r="G24" s="106"/>
    </row>
    <row r="25" spans="1:7" ht="17.25" customHeight="1" x14ac:dyDescent="0.25">
      <c r="A25" s="17">
        <v>22</v>
      </c>
      <c r="B25" s="20" t="s">
        <v>107</v>
      </c>
      <c r="C25" s="19">
        <v>9</v>
      </c>
      <c r="D25" s="21">
        <v>0</v>
      </c>
      <c r="E25" s="19">
        <v>0</v>
      </c>
      <c r="F25" s="21">
        <f t="shared" si="0"/>
        <v>9</v>
      </c>
      <c r="G25" s="106"/>
    </row>
    <row r="26" spans="1:7" ht="15.6" customHeight="1" x14ac:dyDescent="0.25">
      <c r="A26" s="17">
        <v>23</v>
      </c>
      <c r="B26" s="20" t="s">
        <v>64</v>
      </c>
      <c r="C26" s="19">
        <v>0</v>
      </c>
      <c r="D26" s="21">
        <v>11</v>
      </c>
      <c r="E26" s="19">
        <v>0</v>
      </c>
      <c r="F26" s="21">
        <f t="shared" si="0"/>
        <v>11</v>
      </c>
      <c r="G26" s="106"/>
    </row>
    <row r="27" spans="1:7" ht="15.6" customHeight="1" x14ac:dyDescent="0.25">
      <c r="A27" s="17">
        <v>24</v>
      </c>
      <c r="B27" s="20" t="s">
        <v>108</v>
      </c>
      <c r="C27" s="19">
        <v>0</v>
      </c>
      <c r="D27" s="21">
        <v>7</v>
      </c>
      <c r="E27" s="19">
        <v>0</v>
      </c>
      <c r="F27" s="21">
        <f t="shared" si="0"/>
        <v>7</v>
      </c>
      <c r="G27" s="106"/>
    </row>
    <row r="28" spans="1:7" ht="15.6" customHeight="1" x14ac:dyDescent="0.25">
      <c r="A28" s="17">
        <v>25</v>
      </c>
      <c r="B28" s="20" t="s">
        <v>109</v>
      </c>
      <c r="C28" s="19">
        <v>0</v>
      </c>
      <c r="D28" s="21">
        <v>6</v>
      </c>
      <c r="E28" s="19">
        <v>0</v>
      </c>
      <c r="F28" s="21">
        <f t="shared" si="0"/>
        <v>6</v>
      </c>
      <c r="G28" s="106"/>
    </row>
    <row r="29" spans="1:7" ht="15.6" customHeight="1" x14ac:dyDescent="0.25">
      <c r="A29" s="17">
        <v>26</v>
      </c>
      <c r="B29" s="20" t="s">
        <v>56</v>
      </c>
      <c r="C29" s="19">
        <v>11</v>
      </c>
      <c r="D29" s="21">
        <v>0</v>
      </c>
      <c r="E29" s="19">
        <v>0</v>
      </c>
      <c r="F29" s="21">
        <f t="shared" si="0"/>
        <v>11</v>
      </c>
      <c r="G29" s="106"/>
    </row>
    <row r="30" spans="1:7" ht="27.6" customHeight="1" x14ac:dyDescent="0.25">
      <c r="A30" s="17">
        <v>27</v>
      </c>
      <c r="B30" s="20" t="s">
        <v>65</v>
      </c>
      <c r="C30" s="19">
        <v>7</v>
      </c>
      <c r="D30" s="21">
        <v>0</v>
      </c>
      <c r="E30" s="19">
        <v>0</v>
      </c>
      <c r="F30" s="21">
        <f t="shared" si="0"/>
        <v>7</v>
      </c>
      <c r="G30" s="106"/>
    </row>
    <row r="31" spans="1:7" ht="33" customHeight="1" x14ac:dyDescent="0.25">
      <c r="A31" s="17">
        <v>28</v>
      </c>
      <c r="B31" s="20" t="s">
        <v>130</v>
      </c>
      <c r="C31" s="19">
        <v>30</v>
      </c>
      <c r="D31" s="21">
        <v>0</v>
      </c>
      <c r="E31" s="19">
        <v>0</v>
      </c>
      <c r="F31" s="21">
        <f t="shared" si="0"/>
        <v>30</v>
      </c>
      <c r="G31" s="106"/>
    </row>
    <row r="32" spans="1:7" ht="33" customHeight="1" x14ac:dyDescent="0.25">
      <c r="A32" s="17">
        <v>29</v>
      </c>
      <c r="B32" s="20" t="s">
        <v>174</v>
      </c>
      <c r="C32" s="19">
        <v>350</v>
      </c>
      <c r="D32" s="21">
        <v>0</v>
      </c>
      <c r="E32" s="19">
        <v>0</v>
      </c>
      <c r="F32" s="21">
        <f t="shared" si="0"/>
        <v>350</v>
      </c>
      <c r="G32" s="106"/>
    </row>
    <row r="33" spans="1:7" ht="14.25" customHeight="1" x14ac:dyDescent="0.25">
      <c r="A33" s="17">
        <v>30</v>
      </c>
      <c r="B33" s="22" t="s">
        <v>45</v>
      </c>
      <c r="C33" s="19">
        <v>31</v>
      </c>
      <c r="D33" s="21">
        <v>0</v>
      </c>
      <c r="E33" s="19">
        <v>0</v>
      </c>
      <c r="F33" s="21">
        <f t="shared" si="0"/>
        <v>31</v>
      </c>
      <c r="G33" s="106"/>
    </row>
    <row r="34" spans="1:7" ht="30.75" customHeight="1" x14ac:dyDescent="0.25">
      <c r="A34" s="17">
        <v>31</v>
      </c>
      <c r="B34" s="20" t="s">
        <v>51</v>
      </c>
      <c r="C34" s="19">
        <v>40</v>
      </c>
      <c r="D34" s="21">
        <v>0</v>
      </c>
      <c r="E34" s="19">
        <v>0</v>
      </c>
      <c r="F34" s="21">
        <f t="shared" si="0"/>
        <v>40</v>
      </c>
      <c r="G34" s="106"/>
    </row>
    <row r="35" spans="1:7" ht="15.6" customHeight="1" x14ac:dyDescent="0.25">
      <c r="A35" s="17">
        <v>32</v>
      </c>
      <c r="B35" s="20" t="s">
        <v>80</v>
      </c>
      <c r="C35" s="19">
        <v>36</v>
      </c>
      <c r="D35" s="21">
        <v>0</v>
      </c>
      <c r="E35" s="19">
        <v>0</v>
      </c>
      <c r="F35" s="21">
        <f t="shared" si="0"/>
        <v>36</v>
      </c>
      <c r="G35" s="106"/>
    </row>
    <row r="36" spans="1:7" ht="15.6" customHeight="1" x14ac:dyDescent="0.25">
      <c r="A36" s="17">
        <v>33</v>
      </c>
      <c r="B36" s="20" t="s">
        <v>79</v>
      </c>
      <c r="C36" s="19">
        <v>6</v>
      </c>
      <c r="D36" s="21">
        <v>0</v>
      </c>
      <c r="E36" s="19">
        <v>0</v>
      </c>
      <c r="F36" s="21">
        <f t="shared" si="0"/>
        <v>6</v>
      </c>
      <c r="G36" s="106"/>
    </row>
    <row r="37" spans="1:7" ht="36" customHeight="1" x14ac:dyDescent="0.25">
      <c r="A37" s="17">
        <v>34</v>
      </c>
      <c r="B37" s="20" t="s">
        <v>137</v>
      </c>
      <c r="C37" s="19">
        <v>3</v>
      </c>
      <c r="D37" s="21">
        <v>0</v>
      </c>
      <c r="E37" s="19">
        <v>0</v>
      </c>
      <c r="F37" s="21">
        <f t="shared" si="0"/>
        <v>3</v>
      </c>
      <c r="G37" s="106"/>
    </row>
    <row r="38" spans="1:7" ht="28.5" customHeight="1" x14ac:dyDescent="0.25">
      <c r="A38" s="17">
        <v>35</v>
      </c>
      <c r="B38" s="22" t="s">
        <v>100</v>
      </c>
      <c r="C38" s="19">
        <v>150</v>
      </c>
      <c r="D38" s="21">
        <v>0</v>
      </c>
      <c r="E38" s="19">
        <v>0</v>
      </c>
      <c r="F38" s="76">
        <f>SUM(C38:E38)</f>
        <v>150</v>
      </c>
      <c r="G38" s="106"/>
    </row>
    <row r="39" spans="1:7" s="11" customFormat="1" ht="43.5" customHeight="1" x14ac:dyDescent="0.25">
      <c r="A39" s="17">
        <v>36</v>
      </c>
      <c r="B39" s="10" t="s">
        <v>141</v>
      </c>
      <c r="C39" s="8">
        <v>50</v>
      </c>
      <c r="D39" s="9">
        <v>0</v>
      </c>
      <c r="E39" s="8">
        <v>0</v>
      </c>
      <c r="F39" s="9">
        <f t="shared" si="0"/>
        <v>50</v>
      </c>
      <c r="G39" s="106"/>
    </row>
    <row r="40" spans="1:7" ht="17.25" customHeight="1" x14ac:dyDescent="0.25">
      <c r="A40" s="17">
        <v>37</v>
      </c>
      <c r="B40" s="18" t="s">
        <v>101</v>
      </c>
      <c r="C40" s="19">
        <v>150</v>
      </c>
      <c r="D40" s="21">
        <v>0</v>
      </c>
      <c r="E40" s="19">
        <v>0</v>
      </c>
      <c r="F40" s="76">
        <f>SUM(C40:E40)</f>
        <v>150</v>
      </c>
      <c r="G40" s="106"/>
    </row>
    <row r="41" spans="1:7" ht="15.6" customHeight="1" x14ac:dyDescent="0.25">
      <c r="A41" s="17">
        <v>38</v>
      </c>
      <c r="B41" s="22" t="s">
        <v>43</v>
      </c>
      <c r="C41" s="19">
        <v>186</v>
      </c>
      <c r="D41" s="21">
        <v>14</v>
      </c>
      <c r="E41" s="19">
        <v>0</v>
      </c>
      <c r="F41" s="76">
        <f>SUM(C41:E41)</f>
        <v>200</v>
      </c>
      <c r="G41" s="106"/>
    </row>
    <row r="42" spans="1:7" ht="15.6" customHeight="1" x14ac:dyDescent="0.25">
      <c r="A42" s="17">
        <v>39</v>
      </c>
      <c r="B42" s="20" t="s">
        <v>58</v>
      </c>
      <c r="C42" s="19">
        <v>48</v>
      </c>
      <c r="D42" s="21">
        <v>0</v>
      </c>
      <c r="E42" s="19">
        <v>0</v>
      </c>
      <c r="F42" s="21">
        <f t="shared" si="0"/>
        <v>48</v>
      </c>
      <c r="G42" s="106"/>
    </row>
    <row r="43" spans="1:7" s="2" customFormat="1" ht="15.6" customHeight="1" x14ac:dyDescent="0.25">
      <c r="A43" s="12"/>
      <c r="B43" s="12" t="s">
        <v>87</v>
      </c>
      <c r="C43" s="15">
        <f>SUM(C4:C42)</f>
        <v>1457</v>
      </c>
      <c r="D43" s="15">
        <f t="shared" ref="D43:F43" si="1">SUM(D4:D42)</f>
        <v>1195</v>
      </c>
      <c r="E43" s="15">
        <f t="shared" si="1"/>
        <v>0</v>
      </c>
      <c r="F43" s="15">
        <f t="shared" si="1"/>
        <v>2652</v>
      </c>
      <c r="G43" s="107"/>
    </row>
    <row r="44" spans="1:7" ht="15.6" customHeight="1" x14ac:dyDescent="0.25">
      <c r="A44" s="17">
        <v>1</v>
      </c>
      <c r="B44" s="22" t="s">
        <v>44</v>
      </c>
      <c r="C44" s="19">
        <v>30</v>
      </c>
      <c r="D44" s="21">
        <v>0</v>
      </c>
      <c r="E44" s="19">
        <v>0</v>
      </c>
      <c r="F44" s="76">
        <f t="shared" ref="F44:F47" si="2">SUM(C44:E44)</f>
        <v>30</v>
      </c>
      <c r="G44" s="105" t="s">
        <v>88</v>
      </c>
    </row>
    <row r="45" spans="1:7" ht="15.6" customHeight="1" x14ac:dyDescent="0.25">
      <c r="A45" s="17">
        <v>2</v>
      </c>
      <c r="B45" s="22" t="s">
        <v>24</v>
      </c>
      <c r="C45" s="19">
        <v>22</v>
      </c>
      <c r="D45" s="21">
        <v>0</v>
      </c>
      <c r="E45" s="19">
        <v>0</v>
      </c>
      <c r="F45" s="76">
        <f t="shared" si="2"/>
        <v>22</v>
      </c>
      <c r="G45" s="106"/>
    </row>
    <row r="46" spans="1:7" ht="15.6" customHeight="1" x14ac:dyDescent="0.25">
      <c r="A46" s="17">
        <v>3</v>
      </c>
      <c r="B46" s="20" t="s">
        <v>103</v>
      </c>
      <c r="C46" s="19">
        <v>30</v>
      </c>
      <c r="D46" s="21">
        <v>0</v>
      </c>
      <c r="E46" s="19">
        <v>0</v>
      </c>
      <c r="F46" s="76">
        <f t="shared" si="2"/>
        <v>30</v>
      </c>
      <c r="G46" s="106"/>
    </row>
    <row r="47" spans="1:7" ht="15.6" customHeight="1" x14ac:dyDescent="0.25">
      <c r="A47" s="17">
        <v>4</v>
      </c>
      <c r="B47" s="20" t="s">
        <v>102</v>
      </c>
      <c r="C47" s="19">
        <v>6</v>
      </c>
      <c r="D47" s="21">
        <v>0</v>
      </c>
      <c r="E47" s="19">
        <v>0</v>
      </c>
      <c r="F47" s="76">
        <f t="shared" si="2"/>
        <v>6</v>
      </c>
      <c r="G47" s="106"/>
    </row>
    <row r="48" spans="1:7" s="11" customFormat="1" ht="49.5" customHeight="1" x14ac:dyDescent="0.25">
      <c r="A48" s="17">
        <v>5</v>
      </c>
      <c r="B48" s="10" t="s">
        <v>126</v>
      </c>
      <c r="C48" s="8">
        <v>150</v>
      </c>
      <c r="D48" s="9">
        <v>100</v>
      </c>
      <c r="E48" s="8">
        <v>0</v>
      </c>
      <c r="F48" s="9">
        <f>SUM(C48:E48)</f>
        <v>250</v>
      </c>
      <c r="G48" s="106"/>
    </row>
    <row r="49" spans="1:7" ht="15.6" customHeight="1" x14ac:dyDescent="0.25">
      <c r="A49" s="17"/>
      <c r="B49" s="12" t="s">
        <v>87</v>
      </c>
      <c r="C49" s="15">
        <f>SUM(C44:C48)</f>
        <v>238</v>
      </c>
      <c r="D49" s="15">
        <f t="shared" ref="D49:F49" si="3">SUM(D44:D48)</f>
        <v>100</v>
      </c>
      <c r="E49" s="15">
        <f t="shared" si="3"/>
        <v>0</v>
      </c>
      <c r="F49" s="15">
        <f t="shared" si="3"/>
        <v>338</v>
      </c>
      <c r="G49" s="107"/>
    </row>
    <row r="50" spans="1:7" ht="33" customHeight="1" x14ac:dyDescent="0.25">
      <c r="A50" s="17"/>
      <c r="B50" s="23" t="s">
        <v>7</v>
      </c>
      <c r="C50" s="15">
        <v>3495</v>
      </c>
      <c r="D50" s="24">
        <v>108</v>
      </c>
      <c r="E50" s="15">
        <v>1300</v>
      </c>
      <c r="F50" s="77">
        <f>SUM(C50:E50)</f>
        <v>4903</v>
      </c>
      <c r="G50" s="44" t="s">
        <v>189</v>
      </c>
    </row>
    <row r="51" spans="1:7" ht="45" x14ac:dyDescent="0.25">
      <c r="A51" s="17">
        <v>1</v>
      </c>
      <c r="B51" s="22" t="s">
        <v>113</v>
      </c>
      <c r="C51" s="19">
        <v>0</v>
      </c>
      <c r="D51" s="21">
        <v>118</v>
      </c>
      <c r="E51" s="19">
        <v>0</v>
      </c>
      <c r="F51" s="76">
        <f>SUM(C51:E51)</f>
        <v>118</v>
      </c>
      <c r="G51" s="105" t="s">
        <v>82</v>
      </c>
    </row>
    <row r="52" spans="1:7" x14ac:dyDescent="0.25">
      <c r="A52" s="17">
        <v>2</v>
      </c>
      <c r="B52" s="22" t="s">
        <v>26</v>
      </c>
      <c r="C52" s="19">
        <v>100</v>
      </c>
      <c r="D52" s="21">
        <v>0</v>
      </c>
      <c r="E52" s="19">
        <v>0</v>
      </c>
      <c r="F52" s="76">
        <f>SUM(C52:E52)</f>
        <v>100</v>
      </c>
      <c r="G52" s="106"/>
    </row>
    <row r="53" spans="1:7" x14ac:dyDescent="0.25">
      <c r="A53" s="17">
        <v>3</v>
      </c>
      <c r="B53" s="20" t="s">
        <v>132</v>
      </c>
      <c r="C53" s="19">
        <v>46</v>
      </c>
      <c r="D53" s="21">
        <v>0</v>
      </c>
      <c r="E53" s="19">
        <v>0</v>
      </c>
      <c r="F53" s="76">
        <f t="shared" ref="F53:F70" si="4">SUM(C53:E53)</f>
        <v>46</v>
      </c>
      <c r="G53" s="106"/>
    </row>
    <row r="54" spans="1:7" ht="30" x14ac:dyDescent="0.25">
      <c r="A54" s="17">
        <v>4</v>
      </c>
      <c r="B54" s="20" t="s">
        <v>57</v>
      </c>
      <c r="C54" s="19">
        <v>5</v>
      </c>
      <c r="D54" s="21">
        <v>0</v>
      </c>
      <c r="E54" s="19">
        <v>0</v>
      </c>
      <c r="F54" s="76">
        <f t="shared" si="4"/>
        <v>5</v>
      </c>
      <c r="G54" s="106"/>
    </row>
    <row r="55" spans="1:7" ht="30" x14ac:dyDescent="0.25">
      <c r="A55" s="17">
        <v>5</v>
      </c>
      <c r="B55" s="20" t="s">
        <v>70</v>
      </c>
      <c r="C55" s="19">
        <v>15</v>
      </c>
      <c r="D55" s="21">
        <v>0</v>
      </c>
      <c r="E55" s="19">
        <v>0</v>
      </c>
      <c r="F55" s="76">
        <f t="shared" si="4"/>
        <v>15</v>
      </c>
      <c r="G55" s="106"/>
    </row>
    <row r="56" spans="1:7" ht="30" x14ac:dyDescent="0.25">
      <c r="A56" s="17">
        <v>6</v>
      </c>
      <c r="B56" s="22" t="s">
        <v>48</v>
      </c>
      <c r="C56" s="19">
        <v>25</v>
      </c>
      <c r="D56" s="21">
        <v>0</v>
      </c>
      <c r="E56" s="19">
        <v>0</v>
      </c>
      <c r="F56" s="76">
        <f t="shared" si="4"/>
        <v>25</v>
      </c>
      <c r="G56" s="106"/>
    </row>
    <row r="57" spans="1:7" x14ac:dyDescent="0.25">
      <c r="A57" s="17">
        <v>7</v>
      </c>
      <c r="B57" s="22" t="s">
        <v>32</v>
      </c>
      <c r="C57" s="19">
        <v>40</v>
      </c>
      <c r="D57" s="21">
        <v>0</v>
      </c>
      <c r="E57" s="19">
        <v>0</v>
      </c>
      <c r="F57" s="76">
        <f t="shared" si="4"/>
        <v>40</v>
      </c>
      <c r="G57" s="106"/>
    </row>
    <row r="58" spans="1:7" ht="30" x14ac:dyDescent="0.25">
      <c r="A58" s="17">
        <v>8</v>
      </c>
      <c r="B58" s="20" t="s">
        <v>68</v>
      </c>
      <c r="C58" s="19">
        <v>33</v>
      </c>
      <c r="D58" s="21">
        <v>0</v>
      </c>
      <c r="E58" s="19">
        <v>0</v>
      </c>
      <c r="F58" s="76">
        <f t="shared" si="4"/>
        <v>33</v>
      </c>
      <c r="G58" s="106"/>
    </row>
    <row r="59" spans="1:7" x14ac:dyDescent="0.25">
      <c r="A59" s="17">
        <v>9</v>
      </c>
      <c r="B59" s="20" t="s">
        <v>135</v>
      </c>
      <c r="C59" s="19">
        <v>100</v>
      </c>
      <c r="D59" s="21">
        <v>0</v>
      </c>
      <c r="E59" s="19">
        <v>0</v>
      </c>
      <c r="F59" s="76">
        <f t="shared" si="4"/>
        <v>100</v>
      </c>
      <c r="G59" s="106"/>
    </row>
    <row r="60" spans="1:7" ht="30" x14ac:dyDescent="0.25">
      <c r="A60" s="17">
        <v>10</v>
      </c>
      <c r="B60" s="20" t="s">
        <v>67</v>
      </c>
      <c r="C60" s="19">
        <v>30</v>
      </c>
      <c r="D60" s="21">
        <v>0</v>
      </c>
      <c r="E60" s="19">
        <v>0</v>
      </c>
      <c r="F60" s="76">
        <f t="shared" si="4"/>
        <v>30</v>
      </c>
      <c r="G60" s="106"/>
    </row>
    <row r="61" spans="1:7" ht="30" x14ac:dyDescent="0.25">
      <c r="A61" s="17">
        <v>11</v>
      </c>
      <c r="B61" s="20" t="s">
        <v>76</v>
      </c>
      <c r="C61" s="19">
        <v>40</v>
      </c>
      <c r="D61" s="21">
        <v>0</v>
      </c>
      <c r="E61" s="19">
        <v>0</v>
      </c>
      <c r="F61" s="76">
        <f t="shared" si="4"/>
        <v>40</v>
      </c>
      <c r="G61" s="106"/>
    </row>
    <row r="62" spans="1:7" ht="30" x14ac:dyDescent="0.25">
      <c r="A62" s="17">
        <v>12</v>
      </c>
      <c r="B62" s="20" t="s">
        <v>127</v>
      </c>
      <c r="C62" s="19">
        <v>22</v>
      </c>
      <c r="D62" s="21">
        <v>0</v>
      </c>
      <c r="E62" s="19">
        <v>0</v>
      </c>
      <c r="F62" s="76">
        <f t="shared" si="4"/>
        <v>22</v>
      </c>
      <c r="G62" s="106"/>
    </row>
    <row r="63" spans="1:7" ht="30" x14ac:dyDescent="0.25">
      <c r="A63" s="17">
        <v>13</v>
      </c>
      <c r="B63" s="22" t="s">
        <v>136</v>
      </c>
      <c r="C63" s="19">
        <v>20</v>
      </c>
      <c r="D63" s="21">
        <v>0</v>
      </c>
      <c r="E63" s="19">
        <v>0</v>
      </c>
      <c r="F63" s="76">
        <f t="shared" si="4"/>
        <v>20</v>
      </c>
      <c r="G63" s="106"/>
    </row>
    <row r="64" spans="1:7" ht="27.6" customHeight="1" x14ac:dyDescent="0.25">
      <c r="A64" s="17">
        <v>14</v>
      </c>
      <c r="B64" s="22" t="s">
        <v>34</v>
      </c>
      <c r="C64" s="19">
        <v>150</v>
      </c>
      <c r="D64" s="21">
        <v>0</v>
      </c>
      <c r="E64" s="19">
        <v>0</v>
      </c>
      <c r="F64" s="76">
        <f t="shared" ref="F64:F69" si="5">SUM(C64:E64)</f>
        <v>150</v>
      </c>
      <c r="G64" s="106"/>
    </row>
    <row r="65" spans="1:7" ht="27.6" customHeight="1" x14ac:dyDescent="0.25">
      <c r="A65" s="17">
        <v>15</v>
      </c>
      <c r="B65" s="22" t="s">
        <v>35</v>
      </c>
      <c r="C65" s="19">
        <v>100</v>
      </c>
      <c r="D65" s="21">
        <v>0</v>
      </c>
      <c r="E65" s="19">
        <v>0</v>
      </c>
      <c r="F65" s="76">
        <f t="shared" si="5"/>
        <v>100</v>
      </c>
      <c r="G65" s="106"/>
    </row>
    <row r="66" spans="1:7" x14ac:dyDescent="0.25">
      <c r="A66" s="17">
        <v>16</v>
      </c>
      <c r="B66" s="20" t="s">
        <v>72</v>
      </c>
      <c r="C66" s="19">
        <v>10</v>
      </c>
      <c r="D66" s="21">
        <v>0</v>
      </c>
      <c r="E66" s="19">
        <v>0</v>
      </c>
      <c r="F66" s="76">
        <f t="shared" si="5"/>
        <v>10</v>
      </c>
      <c r="G66" s="106"/>
    </row>
    <row r="67" spans="1:7" s="3" customFormat="1" x14ac:dyDescent="0.25">
      <c r="A67" s="17">
        <v>17</v>
      </c>
      <c r="B67" s="20" t="s">
        <v>52</v>
      </c>
      <c r="C67" s="19">
        <v>9</v>
      </c>
      <c r="D67" s="21">
        <v>0</v>
      </c>
      <c r="E67" s="19">
        <v>0</v>
      </c>
      <c r="F67" s="76">
        <f t="shared" si="5"/>
        <v>9</v>
      </c>
      <c r="G67" s="106"/>
    </row>
    <row r="68" spans="1:7" ht="32.450000000000003" customHeight="1" x14ac:dyDescent="0.25">
      <c r="A68" s="17">
        <v>18</v>
      </c>
      <c r="B68" s="20" t="s">
        <v>188</v>
      </c>
      <c r="C68" s="19">
        <v>200</v>
      </c>
      <c r="D68" s="21">
        <v>0</v>
      </c>
      <c r="E68" s="19">
        <v>0</v>
      </c>
      <c r="F68" s="21">
        <f t="shared" si="5"/>
        <v>200</v>
      </c>
      <c r="G68" s="106"/>
    </row>
    <row r="69" spans="1:7" s="11" customFormat="1" ht="33" customHeight="1" x14ac:dyDescent="0.25">
      <c r="A69" s="17">
        <v>19</v>
      </c>
      <c r="B69" s="10" t="s">
        <v>120</v>
      </c>
      <c r="C69" s="8">
        <v>160</v>
      </c>
      <c r="D69" s="9">
        <v>0</v>
      </c>
      <c r="E69" s="8">
        <v>0</v>
      </c>
      <c r="F69" s="9">
        <f t="shared" si="5"/>
        <v>160</v>
      </c>
      <c r="G69" s="106"/>
    </row>
    <row r="70" spans="1:7" ht="15.6" customHeight="1" x14ac:dyDescent="0.25">
      <c r="A70" s="17">
        <v>20</v>
      </c>
      <c r="B70" s="25" t="s">
        <v>28</v>
      </c>
      <c r="C70" s="19">
        <v>200</v>
      </c>
      <c r="D70" s="21">
        <v>0</v>
      </c>
      <c r="E70" s="19">
        <v>0</v>
      </c>
      <c r="F70" s="76">
        <f t="shared" si="4"/>
        <v>200</v>
      </c>
      <c r="G70" s="106"/>
    </row>
    <row r="71" spans="1:7" x14ac:dyDescent="0.25">
      <c r="A71" s="17"/>
      <c r="B71" s="12" t="s">
        <v>87</v>
      </c>
      <c r="C71" s="15">
        <f>SUM(C51:C70)</f>
        <v>1305</v>
      </c>
      <c r="D71" s="15">
        <f t="shared" ref="D71:F71" si="6">SUM(D51:D70)</f>
        <v>118</v>
      </c>
      <c r="E71" s="15">
        <f t="shared" si="6"/>
        <v>0</v>
      </c>
      <c r="F71" s="15">
        <f t="shared" si="6"/>
        <v>1423</v>
      </c>
      <c r="G71" s="107"/>
    </row>
    <row r="72" spans="1:7" ht="17.25" customHeight="1" x14ac:dyDescent="0.25">
      <c r="A72" s="17">
        <v>1</v>
      </c>
      <c r="B72" s="23" t="s">
        <v>31</v>
      </c>
      <c r="C72" s="15">
        <v>30</v>
      </c>
      <c r="D72" s="24">
        <v>0</v>
      </c>
      <c r="E72" s="15">
        <v>0</v>
      </c>
      <c r="F72" s="77">
        <f t="shared" ref="F72:F84" si="7">SUM(C72:E72)</f>
        <v>30</v>
      </c>
      <c r="G72" s="105" t="s">
        <v>175</v>
      </c>
    </row>
    <row r="73" spans="1:7" ht="18" customHeight="1" x14ac:dyDescent="0.25">
      <c r="A73" s="17">
        <v>2</v>
      </c>
      <c r="B73" s="20" t="s">
        <v>55</v>
      </c>
      <c r="C73" s="19">
        <v>30</v>
      </c>
      <c r="D73" s="21">
        <v>0</v>
      </c>
      <c r="E73" s="19">
        <v>0</v>
      </c>
      <c r="F73" s="76">
        <f t="shared" si="7"/>
        <v>30</v>
      </c>
      <c r="G73" s="106"/>
    </row>
    <row r="74" spans="1:7" ht="61.5" customHeight="1" x14ac:dyDescent="0.25">
      <c r="A74" s="17">
        <v>3</v>
      </c>
      <c r="B74" s="20" t="s">
        <v>110</v>
      </c>
      <c r="C74" s="19">
        <v>30</v>
      </c>
      <c r="D74" s="21">
        <v>0</v>
      </c>
      <c r="E74" s="19">
        <v>0</v>
      </c>
      <c r="F74" s="76">
        <f t="shared" si="7"/>
        <v>30</v>
      </c>
      <c r="G74" s="106"/>
    </row>
    <row r="75" spans="1:7" ht="60" x14ac:dyDescent="0.25">
      <c r="A75" s="17">
        <v>4</v>
      </c>
      <c r="B75" s="20" t="s">
        <v>77</v>
      </c>
      <c r="C75" s="19">
        <v>26</v>
      </c>
      <c r="D75" s="21">
        <v>0</v>
      </c>
      <c r="E75" s="19">
        <v>0</v>
      </c>
      <c r="F75" s="76">
        <f t="shared" si="7"/>
        <v>26</v>
      </c>
      <c r="G75" s="106"/>
    </row>
    <row r="76" spans="1:7" x14ac:dyDescent="0.25">
      <c r="A76" s="17">
        <v>5</v>
      </c>
      <c r="B76" s="20" t="s">
        <v>61</v>
      </c>
      <c r="C76" s="19">
        <v>50</v>
      </c>
      <c r="D76" s="21">
        <v>0</v>
      </c>
      <c r="E76" s="19">
        <v>0</v>
      </c>
      <c r="F76" s="76">
        <f t="shared" si="7"/>
        <v>50</v>
      </c>
      <c r="G76" s="106"/>
    </row>
    <row r="77" spans="1:7" x14ac:dyDescent="0.25">
      <c r="A77" s="17">
        <v>6</v>
      </c>
      <c r="B77" s="22" t="s">
        <v>42</v>
      </c>
      <c r="C77" s="19">
        <v>50</v>
      </c>
      <c r="D77" s="21">
        <v>0</v>
      </c>
      <c r="E77" s="19">
        <v>0</v>
      </c>
      <c r="F77" s="76">
        <f t="shared" si="7"/>
        <v>50</v>
      </c>
      <c r="G77" s="106"/>
    </row>
    <row r="78" spans="1:7" x14ac:dyDescent="0.25">
      <c r="A78" s="17">
        <v>7</v>
      </c>
      <c r="B78" s="22" t="s">
        <v>22</v>
      </c>
      <c r="C78" s="19">
        <v>50</v>
      </c>
      <c r="D78" s="21">
        <v>0</v>
      </c>
      <c r="E78" s="19">
        <v>0</v>
      </c>
      <c r="F78" s="76">
        <f t="shared" si="7"/>
        <v>50</v>
      </c>
      <c r="G78" s="106"/>
    </row>
    <row r="79" spans="1:7" ht="15.75" customHeight="1" x14ac:dyDescent="0.25">
      <c r="A79" s="17">
        <v>8</v>
      </c>
      <c r="B79" s="20" t="s">
        <v>54</v>
      </c>
      <c r="C79" s="19">
        <v>20</v>
      </c>
      <c r="D79" s="21">
        <v>0</v>
      </c>
      <c r="E79" s="19">
        <v>0</v>
      </c>
      <c r="F79" s="76">
        <f t="shared" si="7"/>
        <v>20</v>
      </c>
      <c r="G79" s="106"/>
    </row>
    <row r="80" spans="1:7" ht="31.5" customHeight="1" x14ac:dyDescent="0.25">
      <c r="A80" s="17">
        <v>9</v>
      </c>
      <c r="B80" s="20" t="s">
        <v>129</v>
      </c>
      <c r="C80" s="19">
        <v>30</v>
      </c>
      <c r="D80" s="21">
        <v>0</v>
      </c>
      <c r="E80" s="19">
        <v>0</v>
      </c>
      <c r="F80" s="76">
        <f t="shared" si="7"/>
        <v>30</v>
      </c>
      <c r="G80" s="106"/>
    </row>
    <row r="81" spans="1:7" ht="32.25" customHeight="1" x14ac:dyDescent="0.25">
      <c r="A81" s="17">
        <v>10</v>
      </c>
      <c r="B81" s="20" t="s">
        <v>140</v>
      </c>
      <c r="C81" s="19">
        <v>50</v>
      </c>
      <c r="D81" s="21">
        <v>0</v>
      </c>
      <c r="E81" s="19">
        <v>0</v>
      </c>
      <c r="F81" s="76">
        <f t="shared" si="7"/>
        <v>50</v>
      </c>
      <c r="G81" s="106"/>
    </row>
    <row r="82" spans="1:7" ht="15.75" customHeight="1" x14ac:dyDescent="0.25">
      <c r="A82" s="17">
        <v>11</v>
      </c>
      <c r="B82" s="22" t="s">
        <v>36</v>
      </c>
      <c r="C82" s="19">
        <v>101</v>
      </c>
      <c r="D82" s="21">
        <v>0</v>
      </c>
      <c r="E82" s="19">
        <v>0</v>
      </c>
      <c r="F82" s="76">
        <f t="shared" si="7"/>
        <v>101</v>
      </c>
      <c r="G82" s="106"/>
    </row>
    <row r="83" spans="1:7" ht="16.5" customHeight="1" x14ac:dyDescent="0.25">
      <c r="A83" s="17">
        <v>12</v>
      </c>
      <c r="B83" s="22" t="s">
        <v>125</v>
      </c>
      <c r="C83" s="19">
        <v>50</v>
      </c>
      <c r="D83" s="21">
        <v>0</v>
      </c>
      <c r="E83" s="19">
        <v>0</v>
      </c>
      <c r="F83" s="76">
        <f t="shared" si="7"/>
        <v>50</v>
      </c>
      <c r="G83" s="106"/>
    </row>
    <row r="84" spans="1:7" ht="30" x14ac:dyDescent="0.25">
      <c r="A84" s="17">
        <v>13</v>
      </c>
      <c r="B84" s="20" t="s">
        <v>66</v>
      </c>
      <c r="C84" s="19">
        <v>50</v>
      </c>
      <c r="D84" s="21">
        <v>0</v>
      </c>
      <c r="E84" s="19">
        <v>0</v>
      </c>
      <c r="F84" s="76">
        <f t="shared" si="7"/>
        <v>50</v>
      </c>
      <c r="G84" s="106"/>
    </row>
    <row r="85" spans="1:7" ht="15.6" customHeight="1" x14ac:dyDescent="0.25">
      <c r="A85" s="17">
        <v>14</v>
      </c>
      <c r="B85" s="20" t="s">
        <v>20</v>
      </c>
      <c r="C85" s="19">
        <v>200</v>
      </c>
      <c r="D85" s="21">
        <v>0</v>
      </c>
      <c r="E85" s="19">
        <v>0</v>
      </c>
      <c r="F85" s="21">
        <f>SUM(C85:E85)</f>
        <v>200</v>
      </c>
      <c r="G85" s="106"/>
    </row>
    <row r="86" spans="1:7" ht="15.6" customHeight="1" x14ac:dyDescent="0.25">
      <c r="A86" s="17">
        <v>15</v>
      </c>
      <c r="B86" s="22" t="s">
        <v>23</v>
      </c>
      <c r="C86" s="19">
        <v>150</v>
      </c>
      <c r="D86" s="21">
        <v>0</v>
      </c>
      <c r="E86" s="19">
        <v>0</v>
      </c>
      <c r="F86" s="76">
        <f>SUM(C86:E86)</f>
        <v>150</v>
      </c>
      <c r="G86" s="106"/>
    </row>
    <row r="87" spans="1:7" x14ac:dyDescent="0.25">
      <c r="A87" s="17"/>
      <c r="B87" s="12" t="s">
        <v>3</v>
      </c>
      <c r="C87" s="15">
        <f>SUM(C72:C86)</f>
        <v>917</v>
      </c>
      <c r="D87" s="15">
        <f t="shared" ref="D87:F87" si="8">SUM(D72:D86)</f>
        <v>0</v>
      </c>
      <c r="E87" s="15">
        <f t="shared" si="8"/>
        <v>0</v>
      </c>
      <c r="F87" s="15">
        <f t="shared" si="8"/>
        <v>917</v>
      </c>
      <c r="G87" s="107"/>
    </row>
    <row r="88" spans="1:7" s="2" customFormat="1" ht="15" customHeight="1" x14ac:dyDescent="0.25">
      <c r="A88" s="12">
        <v>1</v>
      </c>
      <c r="B88" s="23" t="s">
        <v>9</v>
      </c>
      <c r="C88" s="15">
        <v>2784</v>
      </c>
      <c r="D88" s="24">
        <v>108</v>
      </c>
      <c r="E88" s="15">
        <v>1000</v>
      </c>
      <c r="F88" s="77">
        <f t="shared" ref="F88:F95" si="9">SUM(C88:E88)</f>
        <v>3892</v>
      </c>
      <c r="G88" s="105" t="s">
        <v>89</v>
      </c>
    </row>
    <row r="89" spans="1:7" ht="30" x14ac:dyDescent="0.25">
      <c r="A89" s="17">
        <v>2</v>
      </c>
      <c r="B89" s="22" t="s">
        <v>30</v>
      </c>
      <c r="C89" s="19">
        <v>96</v>
      </c>
      <c r="D89" s="21">
        <v>0</v>
      </c>
      <c r="E89" s="19">
        <v>0</v>
      </c>
      <c r="F89" s="76">
        <f t="shared" si="9"/>
        <v>96</v>
      </c>
      <c r="G89" s="106"/>
    </row>
    <row r="90" spans="1:7" ht="30" x14ac:dyDescent="0.25">
      <c r="A90" s="17">
        <v>3</v>
      </c>
      <c r="B90" s="22" t="s">
        <v>25</v>
      </c>
      <c r="C90" s="19">
        <v>200</v>
      </c>
      <c r="D90" s="21">
        <v>0</v>
      </c>
      <c r="E90" s="19">
        <v>0</v>
      </c>
      <c r="F90" s="76">
        <f t="shared" si="9"/>
        <v>200</v>
      </c>
      <c r="G90" s="106"/>
    </row>
    <row r="91" spans="1:7" ht="45" x14ac:dyDescent="0.25">
      <c r="A91" s="17">
        <v>4</v>
      </c>
      <c r="B91" s="20" t="s">
        <v>113</v>
      </c>
      <c r="C91" s="19">
        <v>0</v>
      </c>
      <c r="D91" s="21">
        <v>19</v>
      </c>
      <c r="E91" s="19">
        <v>0</v>
      </c>
      <c r="F91" s="21">
        <f t="shared" si="9"/>
        <v>19</v>
      </c>
      <c r="G91" s="106"/>
    </row>
    <row r="92" spans="1:7" ht="30" x14ac:dyDescent="0.25">
      <c r="A92" s="17">
        <v>5</v>
      </c>
      <c r="B92" s="20" t="s">
        <v>62</v>
      </c>
      <c r="C92" s="19">
        <v>0</v>
      </c>
      <c r="D92" s="21">
        <v>63</v>
      </c>
      <c r="E92" s="19">
        <v>0</v>
      </c>
      <c r="F92" s="21">
        <f t="shared" si="9"/>
        <v>63</v>
      </c>
      <c r="G92" s="106"/>
    </row>
    <row r="93" spans="1:7" ht="30" x14ac:dyDescent="0.25">
      <c r="A93" s="17">
        <v>6</v>
      </c>
      <c r="B93" s="20" t="s">
        <v>138</v>
      </c>
      <c r="C93" s="19">
        <v>215</v>
      </c>
      <c r="D93" s="21">
        <v>0</v>
      </c>
      <c r="E93" s="19">
        <v>0</v>
      </c>
      <c r="F93" s="21">
        <f t="shared" si="9"/>
        <v>215</v>
      </c>
      <c r="G93" s="106"/>
    </row>
    <row r="94" spans="1:7" s="16" customFormat="1" x14ac:dyDescent="0.25">
      <c r="A94" s="17">
        <v>7</v>
      </c>
      <c r="B94" s="20" t="s">
        <v>142</v>
      </c>
      <c r="C94" s="19">
        <v>60</v>
      </c>
      <c r="D94" s="21">
        <v>0</v>
      </c>
      <c r="E94" s="19">
        <v>0</v>
      </c>
      <c r="F94" s="21">
        <f t="shared" si="9"/>
        <v>60</v>
      </c>
      <c r="G94" s="106"/>
    </row>
    <row r="95" spans="1:7" ht="45" x14ac:dyDescent="0.25">
      <c r="A95" s="17">
        <v>8</v>
      </c>
      <c r="B95" s="20" t="s">
        <v>187</v>
      </c>
      <c r="C95" s="19">
        <v>0</v>
      </c>
      <c r="D95" s="21">
        <v>21</v>
      </c>
      <c r="E95" s="19"/>
      <c r="F95" s="21">
        <f t="shared" si="9"/>
        <v>21</v>
      </c>
      <c r="G95" s="106"/>
    </row>
    <row r="96" spans="1:7" x14ac:dyDescent="0.25">
      <c r="A96" s="17"/>
      <c r="B96" s="12" t="s">
        <v>87</v>
      </c>
      <c r="C96" s="15">
        <f>SUM(C88:C95)</f>
        <v>3355</v>
      </c>
      <c r="D96" s="15">
        <f t="shared" ref="D96:F96" si="10">SUM(D88:D95)</f>
        <v>211</v>
      </c>
      <c r="E96" s="15">
        <f t="shared" si="10"/>
        <v>1000</v>
      </c>
      <c r="F96" s="15">
        <f t="shared" si="10"/>
        <v>4566</v>
      </c>
      <c r="G96" s="107"/>
    </row>
    <row r="97" spans="1:7" s="2" customFormat="1" x14ac:dyDescent="0.25">
      <c r="A97" s="12">
        <v>1</v>
      </c>
      <c r="B97" s="23" t="s">
        <v>8</v>
      </c>
      <c r="C97" s="15">
        <v>1162</v>
      </c>
      <c r="D97" s="24">
        <v>30</v>
      </c>
      <c r="E97" s="15">
        <v>500</v>
      </c>
      <c r="F97" s="77">
        <f>SUM(C97:E97)</f>
        <v>1692</v>
      </c>
      <c r="G97" s="105" t="s">
        <v>83</v>
      </c>
    </row>
    <row r="98" spans="1:7" ht="30" x14ac:dyDescent="0.25">
      <c r="A98" s="17">
        <v>2</v>
      </c>
      <c r="B98" s="22" t="s">
        <v>49</v>
      </c>
      <c r="C98" s="19">
        <v>300</v>
      </c>
      <c r="D98" s="21">
        <v>0</v>
      </c>
      <c r="E98" s="19">
        <v>0</v>
      </c>
      <c r="F98" s="76">
        <f>SUM(C98:E98)</f>
        <v>300</v>
      </c>
      <c r="G98" s="106"/>
    </row>
    <row r="99" spans="1:7" ht="45" x14ac:dyDescent="0.25">
      <c r="A99" s="17">
        <v>3</v>
      </c>
      <c r="B99" s="22" t="s">
        <v>113</v>
      </c>
      <c r="C99" s="19">
        <v>0</v>
      </c>
      <c r="D99" s="21">
        <v>16</v>
      </c>
      <c r="E99" s="19">
        <v>0</v>
      </c>
      <c r="F99" s="76">
        <f t="shared" ref="F99:F101" si="11">SUM(C99:E99)</f>
        <v>16</v>
      </c>
      <c r="G99" s="106"/>
    </row>
    <row r="100" spans="1:7" ht="30" x14ac:dyDescent="0.25">
      <c r="A100" s="17">
        <v>4</v>
      </c>
      <c r="B100" s="22" t="s">
        <v>139</v>
      </c>
      <c r="C100" s="19">
        <v>60</v>
      </c>
      <c r="D100" s="21">
        <v>0</v>
      </c>
      <c r="E100" s="19">
        <v>0</v>
      </c>
      <c r="F100" s="76">
        <f t="shared" si="11"/>
        <v>60</v>
      </c>
      <c r="G100" s="106"/>
    </row>
    <row r="101" spans="1:7" ht="45" x14ac:dyDescent="0.25">
      <c r="A101" s="17">
        <v>5</v>
      </c>
      <c r="B101" s="20" t="s">
        <v>187</v>
      </c>
      <c r="C101" s="19">
        <v>0</v>
      </c>
      <c r="D101" s="21">
        <v>29</v>
      </c>
      <c r="E101" s="19">
        <v>0</v>
      </c>
      <c r="F101" s="76">
        <f t="shared" si="11"/>
        <v>29</v>
      </c>
      <c r="G101" s="106"/>
    </row>
    <row r="102" spans="1:7" ht="17.25" customHeight="1" x14ac:dyDescent="0.25">
      <c r="A102" s="12"/>
      <c r="B102" s="12" t="s">
        <v>87</v>
      </c>
      <c r="C102" s="15">
        <f>SUM(C97:C101)</f>
        <v>1522</v>
      </c>
      <c r="D102" s="15">
        <f t="shared" ref="D102:F102" si="12">SUM(D97:D101)</f>
        <v>75</v>
      </c>
      <c r="E102" s="15">
        <f t="shared" si="12"/>
        <v>500</v>
      </c>
      <c r="F102" s="15">
        <f t="shared" si="12"/>
        <v>2097</v>
      </c>
      <c r="G102" s="107"/>
    </row>
    <row r="103" spans="1:7" s="2" customFormat="1" ht="19.149999999999999" customHeight="1" x14ac:dyDescent="0.25">
      <c r="A103" s="12">
        <v>1</v>
      </c>
      <c r="B103" s="23" t="s">
        <v>10</v>
      </c>
      <c r="C103" s="15">
        <v>1896</v>
      </c>
      <c r="D103" s="24">
        <v>60</v>
      </c>
      <c r="E103" s="15">
        <v>600</v>
      </c>
      <c r="F103" s="77">
        <f>SUM(C103:E103)</f>
        <v>2556</v>
      </c>
      <c r="G103" s="105" t="s">
        <v>84</v>
      </c>
    </row>
    <row r="104" spans="1:7" ht="45" x14ac:dyDescent="0.25">
      <c r="A104" s="17">
        <v>2</v>
      </c>
      <c r="B104" s="20" t="s">
        <v>185</v>
      </c>
      <c r="C104" s="19">
        <v>0</v>
      </c>
      <c r="D104" s="19">
        <v>32</v>
      </c>
      <c r="E104" s="19">
        <v>0</v>
      </c>
      <c r="F104" s="76">
        <f t="shared" ref="F104:F106" si="13">SUM(C104:E104)</f>
        <v>32</v>
      </c>
      <c r="G104" s="106"/>
    </row>
    <row r="105" spans="1:7" s="7" customFormat="1" ht="45" x14ac:dyDescent="0.25">
      <c r="A105" s="17">
        <v>3</v>
      </c>
      <c r="B105" s="20" t="s">
        <v>113</v>
      </c>
      <c r="C105" s="19">
        <v>37</v>
      </c>
      <c r="D105" s="21">
        <v>0</v>
      </c>
      <c r="E105" s="19">
        <v>0</v>
      </c>
      <c r="F105" s="76">
        <f t="shared" si="13"/>
        <v>37</v>
      </c>
      <c r="G105" s="106"/>
    </row>
    <row r="106" spans="1:7" x14ac:dyDescent="0.25">
      <c r="A106" s="17">
        <v>4</v>
      </c>
      <c r="B106" s="20" t="s">
        <v>74</v>
      </c>
      <c r="C106" s="19">
        <v>120</v>
      </c>
      <c r="D106" s="21">
        <v>0</v>
      </c>
      <c r="E106" s="19">
        <v>0</v>
      </c>
      <c r="F106" s="76">
        <f t="shared" si="13"/>
        <v>120</v>
      </c>
      <c r="G106" s="106"/>
    </row>
    <row r="107" spans="1:7" x14ac:dyDescent="0.25">
      <c r="A107" s="17"/>
      <c r="B107" s="12" t="s">
        <v>87</v>
      </c>
      <c r="C107" s="15">
        <f>SUM(C103:C106)</f>
        <v>2053</v>
      </c>
      <c r="D107" s="15">
        <f t="shared" ref="D107:F107" si="14">SUM(D103:D106)</f>
        <v>92</v>
      </c>
      <c r="E107" s="15">
        <f t="shared" si="14"/>
        <v>600</v>
      </c>
      <c r="F107" s="15">
        <f t="shared" si="14"/>
        <v>2745</v>
      </c>
      <c r="G107" s="107"/>
    </row>
    <row r="108" spans="1:7" s="2" customFormat="1" x14ac:dyDescent="0.25">
      <c r="A108" s="12">
        <v>1</v>
      </c>
      <c r="B108" s="23" t="s">
        <v>111</v>
      </c>
      <c r="C108" s="15">
        <v>1932</v>
      </c>
      <c r="D108" s="24">
        <v>60</v>
      </c>
      <c r="E108" s="15">
        <v>600</v>
      </c>
      <c r="F108" s="77">
        <f>SUM(C108:E108)</f>
        <v>2592</v>
      </c>
      <c r="G108" s="105" t="s">
        <v>92</v>
      </c>
    </row>
    <row r="109" spans="1:7" ht="45" x14ac:dyDescent="0.25">
      <c r="A109" s="17">
        <v>2</v>
      </c>
      <c r="B109" s="20" t="s">
        <v>185</v>
      </c>
      <c r="C109" s="15">
        <v>0</v>
      </c>
      <c r="D109" s="21">
        <v>27</v>
      </c>
      <c r="E109" s="15">
        <v>0</v>
      </c>
      <c r="F109" s="76">
        <f>SUM(C109:E109)</f>
        <v>27</v>
      </c>
      <c r="G109" s="106"/>
    </row>
    <row r="110" spans="1:7" ht="45" x14ac:dyDescent="0.25">
      <c r="A110" s="17">
        <v>3</v>
      </c>
      <c r="B110" s="20" t="s">
        <v>113</v>
      </c>
      <c r="C110" s="19">
        <v>27</v>
      </c>
      <c r="D110" s="21">
        <v>0</v>
      </c>
      <c r="E110" s="19">
        <v>0</v>
      </c>
      <c r="F110" s="76">
        <f>SUM(C110:E110)</f>
        <v>27</v>
      </c>
      <c r="G110" s="106"/>
    </row>
    <row r="111" spans="1:7" x14ac:dyDescent="0.25">
      <c r="A111" s="17"/>
      <c r="B111" s="12" t="s">
        <v>87</v>
      </c>
      <c r="C111" s="15">
        <f>SUM(C108:C110)</f>
        <v>1959</v>
      </c>
      <c r="D111" s="15">
        <f t="shared" ref="D111:F111" si="15">SUM(D108:D110)</f>
        <v>87</v>
      </c>
      <c r="E111" s="15">
        <f t="shared" si="15"/>
        <v>600</v>
      </c>
      <c r="F111" s="15">
        <f t="shared" si="15"/>
        <v>2646</v>
      </c>
      <c r="G111" s="107"/>
    </row>
    <row r="112" spans="1:7" x14ac:dyDescent="0.25">
      <c r="A112" s="17">
        <v>1</v>
      </c>
      <c r="B112" s="23" t="s">
        <v>16</v>
      </c>
      <c r="C112" s="15">
        <v>1540</v>
      </c>
      <c r="D112" s="24">
        <v>60</v>
      </c>
      <c r="E112" s="15">
        <v>500</v>
      </c>
      <c r="F112" s="77">
        <f t="shared" ref="F112:F115" si="16">SUM(C112:E112)</f>
        <v>2100</v>
      </c>
      <c r="G112" s="105" t="s">
        <v>85</v>
      </c>
    </row>
    <row r="113" spans="1:9" ht="45" x14ac:dyDescent="0.25">
      <c r="A113" s="17">
        <v>2</v>
      </c>
      <c r="B113" s="20" t="s">
        <v>113</v>
      </c>
      <c r="C113" s="19">
        <v>27</v>
      </c>
      <c r="D113" s="21">
        <v>0</v>
      </c>
      <c r="E113" s="19">
        <v>0</v>
      </c>
      <c r="F113" s="76">
        <f t="shared" si="16"/>
        <v>27</v>
      </c>
      <c r="G113" s="106"/>
    </row>
    <row r="114" spans="1:9" ht="30" x14ac:dyDescent="0.25">
      <c r="A114" s="17">
        <v>3</v>
      </c>
      <c r="B114" s="22" t="s">
        <v>27</v>
      </c>
      <c r="C114" s="19">
        <v>100</v>
      </c>
      <c r="D114" s="21">
        <v>0</v>
      </c>
      <c r="E114" s="19">
        <v>0</v>
      </c>
      <c r="F114" s="76">
        <f t="shared" si="16"/>
        <v>100</v>
      </c>
      <c r="G114" s="106"/>
    </row>
    <row r="115" spans="1:9" ht="45" x14ac:dyDescent="0.25">
      <c r="A115" s="17">
        <v>4</v>
      </c>
      <c r="B115" s="20" t="s">
        <v>185</v>
      </c>
      <c r="C115" s="15">
        <v>0</v>
      </c>
      <c r="D115" s="19">
        <v>34</v>
      </c>
      <c r="E115" s="15">
        <v>0</v>
      </c>
      <c r="F115" s="76">
        <f t="shared" si="16"/>
        <v>34</v>
      </c>
      <c r="G115" s="106"/>
    </row>
    <row r="116" spans="1:9" x14ac:dyDescent="0.25">
      <c r="A116" s="12"/>
      <c r="B116" s="12" t="s">
        <v>87</v>
      </c>
      <c r="C116" s="15">
        <f>SUM(C112:C115)</f>
        <v>1667</v>
      </c>
      <c r="D116" s="15">
        <f t="shared" ref="D116:F116" si="17">SUM(D112:D115)</f>
        <v>94</v>
      </c>
      <c r="E116" s="15">
        <f t="shared" si="17"/>
        <v>500</v>
      </c>
      <c r="F116" s="15">
        <f t="shared" si="17"/>
        <v>2261</v>
      </c>
      <c r="G116" s="107"/>
      <c r="I116" s="4" t="s">
        <v>98</v>
      </c>
    </row>
    <row r="117" spans="1:9" s="2" customFormat="1" x14ac:dyDescent="0.25">
      <c r="A117" s="12">
        <v>1</v>
      </c>
      <c r="B117" s="23" t="s">
        <v>15</v>
      </c>
      <c r="C117" s="15">
        <v>1896</v>
      </c>
      <c r="D117" s="24">
        <v>60</v>
      </c>
      <c r="E117" s="15">
        <v>600</v>
      </c>
      <c r="F117" s="77">
        <f>SUM(C117:E117)</f>
        <v>2556</v>
      </c>
      <c r="G117" s="105" t="s">
        <v>178</v>
      </c>
    </row>
    <row r="118" spans="1:9" s="7" customFormat="1" ht="45" x14ac:dyDescent="0.25">
      <c r="A118" s="17">
        <v>2</v>
      </c>
      <c r="B118" s="20" t="s">
        <v>113</v>
      </c>
      <c r="C118" s="21">
        <v>27</v>
      </c>
      <c r="D118" s="21">
        <v>0</v>
      </c>
      <c r="E118" s="19">
        <v>0</v>
      </c>
      <c r="F118" s="76">
        <f>SUM(C118:E118)</f>
        <v>27</v>
      </c>
      <c r="G118" s="106"/>
    </row>
    <row r="119" spans="1:9" ht="45" x14ac:dyDescent="0.25">
      <c r="A119" s="17">
        <v>3</v>
      </c>
      <c r="B119" s="20" t="s">
        <v>185</v>
      </c>
      <c r="C119" s="21">
        <v>0</v>
      </c>
      <c r="D119" s="19">
        <v>47</v>
      </c>
      <c r="E119" s="19">
        <v>0</v>
      </c>
      <c r="F119" s="21">
        <f t="shared" ref="F119:F120" si="18">SUM(C119:E119)</f>
        <v>47</v>
      </c>
      <c r="G119" s="106"/>
    </row>
    <row r="120" spans="1:9" ht="30" x14ac:dyDescent="0.25">
      <c r="A120" s="17">
        <v>4</v>
      </c>
      <c r="B120" s="20" t="s">
        <v>53</v>
      </c>
      <c r="C120" s="19">
        <v>30</v>
      </c>
      <c r="D120" s="21">
        <v>0</v>
      </c>
      <c r="E120" s="19">
        <v>0</v>
      </c>
      <c r="F120" s="21">
        <f t="shared" si="18"/>
        <v>30</v>
      </c>
      <c r="G120" s="106"/>
    </row>
    <row r="121" spans="1:9" x14ac:dyDescent="0.25">
      <c r="A121" s="17">
        <v>5</v>
      </c>
      <c r="B121" s="25" t="s">
        <v>29</v>
      </c>
      <c r="C121" s="19">
        <v>30</v>
      </c>
      <c r="D121" s="21">
        <v>0</v>
      </c>
      <c r="E121" s="19">
        <v>0</v>
      </c>
      <c r="F121" s="76">
        <v>30</v>
      </c>
      <c r="G121" s="106"/>
    </row>
    <row r="122" spans="1:9" ht="30" x14ac:dyDescent="0.25">
      <c r="A122" s="17">
        <v>6</v>
      </c>
      <c r="B122" s="20" t="s">
        <v>158</v>
      </c>
      <c r="C122" s="19">
        <v>40</v>
      </c>
      <c r="D122" s="21">
        <v>0</v>
      </c>
      <c r="E122" s="19">
        <v>0</v>
      </c>
      <c r="F122" s="76">
        <f>SUM(C122:E122)</f>
        <v>40</v>
      </c>
      <c r="G122" s="106"/>
    </row>
    <row r="123" spans="1:9" x14ac:dyDescent="0.25">
      <c r="A123" s="17"/>
      <c r="B123" s="12" t="s">
        <v>87</v>
      </c>
      <c r="C123" s="15">
        <f>SUM(C117:C122)</f>
        <v>2023</v>
      </c>
      <c r="D123" s="15">
        <f t="shared" ref="D123:F123" si="19">SUM(D117:D122)</f>
        <v>107</v>
      </c>
      <c r="E123" s="15">
        <f t="shared" si="19"/>
        <v>600</v>
      </c>
      <c r="F123" s="15">
        <f t="shared" si="19"/>
        <v>2730</v>
      </c>
      <c r="G123" s="107"/>
    </row>
    <row r="124" spans="1:9" s="2" customFormat="1" x14ac:dyDescent="0.25">
      <c r="A124" s="12">
        <v>1</v>
      </c>
      <c r="B124" s="23" t="s">
        <v>14</v>
      </c>
      <c r="C124" s="15">
        <v>1588</v>
      </c>
      <c r="D124" s="24">
        <v>60</v>
      </c>
      <c r="E124" s="15">
        <v>500</v>
      </c>
      <c r="F124" s="77">
        <f t="shared" ref="F124:F131" si="20">SUM(C124:E124)</f>
        <v>2148</v>
      </c>
      <c r="G124" s="105" t="s">
        <v>93</v>
      </c>
    </row>
    <row r="125" spans="1:9" ht="45" x14ac:dyDescent="0.25">
      <c r="A125" s="17">
        <v>2</v>
      </c>
      <c r="B125" s="20" t="s">
        <v>113</v>
      </c>
      <c r="C125" s="19">
        <v>32</v>
      </c>
      <c r="D125" s="21">
        <v>0</v>
      </c>
      <c r="E125" s="19">
        <v>0</v>
      </c>
      <c r="F125" s="76">
        <f t="shared" si="20"/>
        <v>32</v>
      </c>
      <c r="G125" s="106"/>
    </row>
    <row r="126" spans="1:9" ht="45" x14ac:dyDescent="0.25">
      <c r="A126" s="17">
        <v>3</v>
      </c>
      <c r="B126" s="20" t="s">
        <v>185</v>
      </c>
      <c r="C126" s="19">
        <v>0</v>
      </c>
      <c r="D126" s="19">
        <v>40</v>
      </c>
      <c r="E126" s="19">
        <v>0</v>
      </c>
      <c r="F126" s="21">
        <f t="shared" si="20"/>
        <v>40</v>
      </c>
      <c r="G126" s="106"/>
    </row>
    <row r="127" spans="1:9" x14ac:dyDescent="0.25">
      <c r="A127" s="17"/>
      <c r="B127" s="12" t="s">
        <v>87</v>
      </c>
      <c r="C127" s="15">
        <f>SUM(C124:C126)</f>
        <v>1620</v>
      </c>
      <c r="D127" s="15">
        <f t="shared" ref="D127:F127" si="21">SUM(D124:D126)</f>
        <v>100</v>
      </c>
      <c r="E127" s="15">
        <f t="shared" si="21"/>
        <v>500</v>
      </c>
      <c r="F127" s="24">
        <f t="shared" si="21"/>
        <v>2220</v>
      </c>
      <c r="G127" s="107"/>
    </row>
    <row r="128" spans="1:9" s="2" customFormat="1" x14ac:dyDescent="0.25">
      <c r="A128" s="12">
        <v>1</v>
      </c>
      <c r="B128" s="23" t="s">
        <v>13</v>
      </c>
      <c r="C128" s="15">
        <v>1392</v>
      </c>
      <c r="D128" s="24">
        <v>60</v>
      </c>
      <c r="E128" s="15">
        <v>500</v>
      </c>
      <c r="F128" s="77">
        <f>SUM(C128:E128)</f>
        <v>1952</v>
      </c>
      <c r="G128" s="105" t="s">
        <v>4</v>
      </c>
    </row>
    <row r="129" spans="1:10" x14ac:dyDescent="0.25">
      <c r="A129" s="17">
        <v>2</v>
      </c>
      <c r="B129" s="25" t="s">
        <v>29</v>
      </c>
      <c r="C129" s="19">
        <v>40</v>
      </c>
      <c r="D129" s="21">
        <v>0</v>
      </c>
      <c r="E129" s="19">
        <v>0</v>
      </c>
      <c r="F129" s="76">
        <v>40</v>
      </c>
      <c r="G129" s="106"/>
    </row>
    <row r="130" spans="1:10" ht="45" x14ac:dyDescent="0.25">
      <c r="A130" s="17">
        <v>3</v>
      </c>
      <c r="B130" s="25" t="s">
        <v>113</v>
      </c>
      <c r="C130" s="19">
        <v>20</v>
      </c>
      <c r="D130" s="21">
        <v>0</v>
      </c>
      <c r="E130" s="19">
        <v>0</v>
      </c>
      <c r="F130" s="76">
        <f t="shared" si="20"/>
        <v>20</v>
      </c>
      <c r="G130" s="106"/>
    </row>
    <row r="131" spans="1:10" ht="45" x14ac:dyDescent="0.25">
      <c r="A131" s="17">
        <v>4</v>
      </c>
      <c r="B131" s="20" t="s">
        <v>185</v>
      </c>
      <c r="C131" s="19">
        <v>0</v>
      </c>
      <c r="D131" s="19">
        <v>37</v>
      </c>
      <c r="E131" s="19">
        <v>0</v>
      </c>
      <c r="F131" s="76">
        <f t="shared" si="20"/>
        <v>37</v>
      </c>
      <c r="G131" s="106"/>
    </row>
    <row r="132" spans="1:10" x14ac:dyDescent="0.25">
      <c r="A132" s="17"/>
      <c r="B132" s="13" t="s">
        <v>87</v>
      </c>
      <c r="C132" s="15">
        <f>SUM(C128:C131)</f>
        <v>1452</v>
      </c>
      <c r="D132" s="15">
        <f t="shared" ref="D132:F132" si="22">SUM(D128:D131)</f>
        <v>97</v>
      </c>
      <c r="E132" s="15">
        <f t="shared" si="22"/>
        <v>500</v>
      </c>
      <c r="F132" s="24">
        <f t="shared" si="22"/>
        <v>2049</v>
      </c>
      <c r="G132" s="107"/>
    </row>
    <row r="133" spans="1:10" s="2" customFormat="1" x14ac:dyDescent="0.25">
      <c r="A133" s="12">
        <v>1</v>
      </c>
      <c r="B133" s="23" t="s">
        <v>91</v>
      </c>
      <c r="C133" s="15">
        <v>840</v>
      </c>
      <c r="D133" s="24">
        <v>60</v>
      </c>
      <c r="E133" s="15">
        <v>300</v>
      </c>
      <c r="F133" s="77">
        <f>SUM(C133:E133)</f>
        <v>1200</v>
      </c>
      <c r="G133" s="108" t="s">
        <v>94</v>
      </c>
    </row>
    <row r="134" spans="1:10" ht="45" x14ac:dyDescent="0.25">
      <c r="A134" s="17">
        <v>2</v>
      </c>
      <c r="B134" s="22" t="s">
        <v>113</v>
      </c>
      <c r="C134" s="19">
        <v>11</v>
      </c>
      <c r="D134" s="21">
        <v>0</v>
      </c>
      <c r="E134" s="19">
        <v>0</v>
      </c>
      <c r="F134" s="76">
        <f>SUM(C134:E134)</f>
        <v>11</v>
      </c>
      <c r="G134" s="108"/>
    </row>
    <row r="135" spans="1:10" ht="30" x14ac:dyDescent="0.25">
      <c r="A135" s="17">
        <v>3</v>
      </c>
      <c r="B135" s="20" t="s">
        <v>184</v>
      </c>
      <c r="C135" s="19">
        <v>0</v>
      </c>
      <c r="D135" s="21">
        <v>8</v>
      </c>
      <c r="E135" s="19">
        <v>0</v>
      </c>
      <c r="F135" s="76">
        <f t="shared" ref="F135:F136" si="23">SUM(C135:E135)</f>
        <v>8</v>
      </c>
      <c r="G135" s="108"/>
    </row>
    <row r="136" spans="1:10" s="3" customFormat="1" ht="27" customHeight="1" x14ac:dyDescent="0.25">
      <c r="A136" s="17">
        <v>4</v>
      </c>
      <c r="B136" s="20" t="s">
        <v>90</v>
      </c>
      <c r="C136" s="19">
        <v>50</v>
      </c>
      <c r="D136" s="19">
        <v>0</v>
      </c>
      <c r="E136" s="19">
        <v>0</v>
      </c>
      <c r="F136" s="76">
        <f t="shared" si="23"/>
        <v>50</v>
      </c>
      <c r="G136" s="108"/>
    </row>
    <row r="137" spans="1:10" x14ac:dyDescent="0.25">
      <c r="A137" s="17"/>
      <c r="B137" s="26" t="s">
        <v>87</v>
      </c>
      <c r="C137" s="15">
        <f>SUM(C133:C136)</f>
        <v>901</v>
      </c>
      <c r="D137" s="15">
        <f t="shared" ref="D137:F137" si="24">SUM(D133:D136)</f>
        <v>68</v>
      </c>
      <c r="E137" s="15">
        <f t="shared" si="24"/>
        <v>300</v>
      </c>
      <c r="F137" s="24">
        <f t="shared" si="24"/>
        <v>1269</v>
      </c>
      <c r="G137" s="108"/>
    </row>
    <row r="138" spans="1:10" s="2" customFormat="1" x14ac:dyDescent="0.25">
      <c r="A138" s="12">
        <v>1</v>
      </c>
      <c r="B138" s="23" t="s">
        <v>12</v>
      </c>
      <c r="C138" s="15">
        <v>1490</v>
      </c>
      <c r="D138" s="24">
        <v>60</v>
      </c>
      <c r="E138" s="15">
        <v>500</v>
      </c>
      <c r="F138" s="77">
        <f>SUM(C138:E138)</f>
        <v>2050</v>
      </c>
      <c r="G138" s="108" t="s">
        <v>95</v>
      </c>
    </row>
    <row r="139" spans="1:10" ht="35.25" customHeight="1" x14ac:dyDescent="0.25">
      <c r="A139" s="17">
        <v>2</v>
      </c>
      <c r="B139" s="20" t="s">
        <v>185</v>
      </c>
      <c r="C139" s="19">
        <v>0</v>
      </c>
      <c r="D139" s="21">
        <v>16</v>
      </c>
      <c r="E139" s="19">
        <v>0</v>
      </c>
      <c r="F139" s="21">
        <f>SUM(C139:E139)</f>
        <v>16</v>
      </c>
      <c r="G139" s="108"/>
      <c r="J139" s="4" t="s">
        <v>98</v>
      </c>
    </row>
    <row r="140" spans="1:10" ht="45" x14ac:dyDescent="0.25">
      <c r="A140" s="17">
        <v>3</v>
      </c>
      <c r="B140" s="20" t="s">
        <v>113</v>
      </c>
      <c r="C140" s="19">
        <v>23</v>
      </c>
      <c r="D140" s="21">
        <v>0</v>
      </c>
      <c r="E140" s="19">
        <v>0</v>
      </c>
      <c r="F140" s="76">
        <f>SUM(C140:E140)</f>
        <v>23</v>
      </c>
      <c r="G140" s="108"/>
    </row>
    <row r="141" spans="1:10" x14ac:dyDescent="0.25">
      <c r="A141" s="17">
        <v>4</v>
      </c>
      <c r="B141" s="20" t="s">
        <v>174</v>
      </c>
      <c r="C141" s="19">
        <v>150</v>
      </c>
      <c r="D141" s="21">
        <v>0</v>
      </c>
      <c r="E141" s="19">
        <v>0</v>
      </c>
      <c r="F141" s="76">
        <f>SUM(C141:E141)</f>
        <v>150</v>
      </c>
      <c r="G141" s="108"/>
    </row>
    <row r="142" spans="1:10" x14ac:dyDescent="0.25">
      <c r="A142" s="17"/>
      <c r="B142" s="26" t="s">
        <v>87</v>
      </c>
      <c r="C142" s="15">
        <f>SUM(C138:C141)</f>
        <v>1663</v>
      </c>
      <c r="D142" s="15">
        <f t="shared" ref="D142:F142" si="25">SUM(D138:D141)</f>
        <v>76</v>
      </c>
      <c r="E142" s="15">
        <f t="shared" si="25"/>
        <v>500</v>
      </c>
      <c r="F142" s="15">
        <f t="shared" si="25"/>
        <v>2239</v>
      </c>
      <c r="G142" s="108"/>
    </row>
    <row r="143" spans="1:10" s="2" customFormat="1" x14ac:dyDescent="0.25">
      <c r="A143" s="12">
        <v>1</v>
      </c>
      <c r="B143" s="23" t="s">
        <v>11</v>
      </c>
      <c r="C143" s="15">
        <v>1798</v>
      </c>
      <c r="D143" s="24">
        <v>60</v>
      </c>
      <c r="E143" s="15">
        <v>600</v>
      </c>
      <c r="F143" s="77">
        <f>SUM(C143:E143)</f>
        <v>2458</v>
      </c>
      <c r="G143" s="108" t="s">
        <v>96</v>
      </c>
    </row>
    <row r="144" spans="1:10" ht="36" customHeight="1" x14ac:dyDescent="0.25">
      <c r="A144" s="17">
        <v>2</v>
      </c>
      <c r="B144" s="20" t="s">
        <v>186</v>
      </c>
      <c r="C144" s="21">
        <v>0</v>
      </c>
      <c r="D144" s="21">
        <v>58</v>
      </c>
      <c r="E144" s="19">
        <v>0</v>
      </c>
      <c r="F144" s="76">
        <f>SUM(C144:E144)</f>
        <v>58</v>
      </c>
      <c r="G144" s="108"/>
    </row>
    <row r="145" spans="1:7" ht="45" x14ac:dyDescent="0.25">
      <c r="A145" s="17">
        <v>3</v>
      </c>
      <c r="B145" s="20" t="s">
        <v>113</v>
      </c>
      <c r="C145" s="21">
        <v>0</v>
      </c>
      <c r="D145" s="21">
        <v>42</v>
      </c>
      <c r="E145" s="19">
        <v>0</v>
      </c>
      <c r="F145" s="76">
        <f>SUM(C145:E145)</f>
        <v>42</v>
      </c>
      <c r="G145" s="108"/>
    </row>
    <row r="146" spans="1:7" x14ac:dyDescent="0.25">
      <c r="A146" s="17"/>
      <c r="B146" s="26" t="s">
        <v>87</v>
      </c>
      <c r="C146" s="15">
        <f>SUM(C143:C145)</f>
        <v>1798</v>
      </c>
      <c r="D146" s="15">
        <f t="shared" ref="D146:F146" si="26">SUM(D143:D145)</f>
        <v>160</v>
      </c>
      <c r="E146" s="15">
        <f t="shared" si="26"/>
        <v>600</v>
      </c>
      <c r="F146" s="24">
        <f t="shared" si="26"/>
        <v>2558</v>
      </c>
      <c r="G146" s="108"/>
    </row>
    <row r="147" spans="1:7" s="2" customFormat="1" x14ac:dyDescent="0.25">
      <c r="A147" s="12">
        <v>1</v>
      </c>
      <c r="B147" s="23" t="s">
        <v>6</v>
      </c>
      <c r="C147" s="15">
        <v>1442</v>
      </c>
      <c r="D147" s="24">
        <v>60</v>
      </c>
      <c r="E147" s="15">
        <v>500</v>
      </c>
      <c r="F147" s="77">
        <f>SUM(C147:E147)</f>
        <v>2002</v>
      </c>
      <c r="G147" s="105" t="s">
        <v>89</v>
      </c>
    </row>
    <row r="148" spans="1:7" ht="45" x14ac:dyDescent="0.25">
      <c r="A148" s="17">
        <v>2</v>
      </c>
      <c r="B148" s="22" t="s">
        <v>193</v>
      </c>
      <c r="C148" s="19">
        <v>23</v>
      </c>
      <c r="D148" s="21">
        <v>0</v>
      </c>
      <c r="E148" s="19">
        <v>0</v>
      </c>
      <c r="F148" s="76">
        <f>SUM(C148:E148)</f>
        <v>23</v>
      </c>
      <c r="G148" s="106"/>
    </row>
    <row r="149" spans="1:7" ht="42.75" customHeight="1" x14ac:dyDescent="0.25">
      <c r="A149" s="17">
        <v>3</v>
      </c>
      <c r="B149" s="20" t="s">
        <v>194</v>
      </c>
      <c r="C149" s="19">
        <v>0</v>
      </c>
      <c r="D149" s="19">
        <v>22</v>
      </c>
      <c r="E149" s="19">
        <v>0</v>
      </c>
      <c r="F149" s="76">
        <f t="shared" ref="F149:F152" si="27">SUM(C149:E149)</f>
        <v>22</v>
      </c>
      <c r="G149" s="106"/>
    </row>
    <row r="150" spans="1:7" s="29" customFormat="1" x14ac:dyDescent="0.25">
      <c r="A150" s="17"/>
      <c r="B150" s="27" t="s">
        <v>87</v>
      </c>
      <c r="C150" s="28">
        <f>SUM(C147:C149)</f>
        <v>1465</v>
      </c>
      <c r="D150" s="28">
        <f t="shared" ref="D150:F150" si="28">SUM(D147:D149)</f>
        <v>82</v>
      </c>
      <c r="E150" s="28">
        <f t="shared" si="28"/>
        <v>500</v>
      </c>
      <c r="F150" s="78">
        <f t="shared" si="28"/>
        <v>2047</v>
      </c>
      <c r="G150" s="107"/>
    </row>
    <row r="151" spans="1:7" s="29" customFormat="1" x14ac:dyDescent="0.25">
      <c r="A151" s="17"/>
      <c r="B151" s="43" t="s">
        <v>21</v>
      </c>
      <c r="C151" s="19">
        <v>0</v>
      </c>
      <c r="D151" s="15">
        <v>740</v>
      </c>
      <c r="E151" s="19">
        <v>0</v>
      </c>
      <c r="F151" s="24">
        <f t="shared" si="27"/>
        <v>740</v>
      </c>
      <c r="G151" s="44" t="s">
        <v>172</v>
      </c>
    </row>
    <row r="152" spans="1:7" s="29" customFormat="1" ht="33" customHeight="1" x14ac:dyDescent="0.25">
      <c r="A152" s="17"/>
      <c r="B152" s="42" t="s">
        <v>131</v>
      </c>
      <c r="C152" s="15">
        <v>1350</v>
      </c>
      <c r="D152" s="19">
        <v>0</v>
      </c>
      <c r="E152" s="19">
        <v>0</v>
      </c>
      <c r="F152" s="24">
        <f t="shared" si="27"/>
        <v>1350</v>
      </c>
      <c r="G152" s="44" t="s">
        <v>192</v>
      </c>
    </row>
    <row r="153" spans="1:7" s="29" customFormat="1" x14ac:dyDescent="0.25">
      <c r="A153" s="30"/>
      <c r="B153" s="31"/>
      <c r="C153" s="32"/>
      <c r="D153" s="32"/>
      <c r="E153" s="32"/>
      <c r="F153" s="49"/>
      <c r="G153" s="33"/>
    </row>
    <row r="154" spans="1:7" s="29" customFormat="1" x14ac:dyDescent="0.25">
      <c r="A154" s="34"/>
      <c r="B154" s="31"/>
      <c r="C154" s="35"/>
      <c r="D154" s="35"/>
      <c r="E154" s="35"/>
      <c r="F154" s="50"/>
      <c r="G154" s="33"/>
    </row>
    <row r="155" spans="1:7" s="29" customFormat="1" x14ac:dyDescent="0.25">
      <c r="A155" s="34"/>
      <c r="B155" s="31"/>
      <c r="C155" s="36"/>
      <c r="D155" s="37"/>
      <c r="E155" s="37"/>
      <c r="F155" s="37"/>
      <c r="G155" s="33"/>
    </row>
    <row r="156" spans="1:7" s="29" customFormat="1" x14ac:dyDescent="0.25">
      <c r="A156" s="34"/>
      <c r="B156" s="31"/>
      <c r="C156" s="38"/>
      <c r="D156" s="38"/>
      <c r="E156" s="38"/>
      <c r="F156" s="31"/>
      <c r="G156" s="33"/>
    </row>
    <row r="157" spans="1:7" s="29" customFormat="1" x14ac:dyDescent="0.25">
      <c r="A157" s="34"/>
      <c r="B157" s="31"/>
      <c r="C157" s="35"/>
      <c r="D157" s="35"/>
      <c r="E157" s="35"/>
      <c r="F157" s="50"/>
      <c r="G157" s="33"/>
    </row>
    <row r="158" spans="1:7" s="29" customFormat="1" x14ac:dyDescent="0.25">
      <c r="A158" s="34"/>
      <c r="B158" s="37"/>
      <c r="C158" s="38"/>
      <c r="D158" s="38"/>
      <c r="E158" s="38"/>
      <c r="F158" s="31"/>
      <c r="G158" s="33"/>
    </row>
    <row r="159" spans="1:7" s="29" customFormat="1" x14ac:dyDescent="0.25">
      <c r="A159" s="30"/>
      <c r="B159" s="31"/>
      <c r="C159" s="38"/>
      <c r="D159" s="38"/>
      <c r="E159" s="38"/>
      <c r="F159" s="31"/>
      <c r="G159" s="33"/>
    </row>
    <row r="160" spans="1:7" s="29" customFormat="1" x14ac:dyDescent="0.25">
      <c r="A160" s="34"/>
      <c r="B160" s="31"/>
      <c r="C160" s="38"/>
      <c r="D160" s="38"/>
      <c r="E160" s="38"/>
      <c r="F160" s="31"/>
      <c r="G160" s="33"/>
    </row>
    <row r="161" spans="1:7" s="29" customFormat="1" x14ac:dyDescent="0.25">
      <c r="A161" s="34"/>
      <c r="B161" s="31"/>
      <c r="C161" s="35"/>
      <c r="D161" s="35"/>
      <c r="E161" s="35"/>
      <c r="F161" s="50"/>
      <c r="G161" s="33"/>
    </row>
    <row r="162" spans="1:7" s="29" customFormat="1" x14ac:dyDescent="0.25">
      <c r="A162" s="34"/>
      <c r="B162" s="31"/>
      <c r="C162" s="37"/>
      <c r="D162" s="37"/>
      <c r="E162" s="37"/>
      <c r="F162" s="37"/>
      <c r="G162" s="33"/>
    </row>
    <row r="163" spans="1:7" s="29" customFormat="1" x14ac:dyDescent="0.25">
      <c r="A163" s="34"/>
      <c r="B163" s="31"/>
      <c r="C163" s="38"/>
      <c r="D163" s="38"/>
      <c r="E163" s="38"/>
      <c r="F163" s="31"/>
      <c r="G163" s="33"/>
    </row>
    <row r="164" spans="1:7" s="29" customFormat="1" x14ac:dyDescent="0.25">
      <c r="A164" s="34"/>
      <c r="B164" s="31"/>
      <c r="C164" s="38"/>
      <c r="D164" s="38"/>
      <c r="E164" s="38"/>
      <c r="F164" s="31"/>
      <c r="G164" s="33"/>
    </row>
    <row r="165" spans="1:7" s="29" customFormat="1" x14ac:dyDescent="0.25">
      <c r="A165" s="30"/>
      <c r="B165" s="37"/>
      <c r="C165" s="38"/>
      <c r="D165" s="38"/>
      <c r="E165" s="38"/>
      <c r="F165" s="31"/>
      <c r="G165" s="33"/>
    </row>
    <row r="166" spans="1:7" s="29" customFormat="1" x14ac:dyDescent="0.25">
      <c r="A166" s="34"/>
      <c r="B166" s="31"/>
      <c r="C166" s="35"/>
      <c r="D166" s="35"/>
      <c r="E166" s="35"/>
      <c r="F166" s="50"/>
      <c r="G166" s="33"/>
    </row>
    <row r="167" spans="1:7" s="29" customFormat="1" x14ac:dyDescent="0.25">
      <c r="A167" s="34"/>
      <c r="B167" s="31"/>
      <c r="C167" s="35"/>
      <c r="D167" s="35"/>
      <c r="E167" s="35"/>
      <c r="F167" s="50"/>
      <c r="G167" s="33"/>
    </row>
    <row r="168" spans="1:7" s="29" customFormat="1" x14ac:dyDescent="0.25">
      <c r="A168" s="34"/>
      <c r="B168" s="31"/>
      <c r="C168" s="37"/>
      <c r="D168" s="37"/>
      <c r="E168" s="37"/>
      <c r="F168" s="37"/>
      <c r="G168" s="33"/>
    </row>
    <row r="169" spans="1:7" s="29" customFormat="1" x14ac:dyDescent="0.25">
      <c r="A169" s="30"/>
      <c r="B169" s="31"/>
      <c r="C169" s="38"/>
      <c r="D169" s="38"/>
      <c r="E169" s="38"/>
      <c r="F169" s="31"/>
      <c r="G169" s="33"/>
    </row>
    <row r="170" spans="1:7" s="29" customFormat="1" x14ac:dyDescent="0.25">
      <c r="A170" s="34"/>
      <c r="B170" s="31"/>
      <c r="C170" s="38"/>
      <c r="D170" s="38"/>
      <c r="E170" s="38"/>
      <c r="F170" s="31"/>
      <c r="G170" s="33"/>
    </row>
    <row r="171" spans="1:7" s="29" customFormat="1" x14ac:dyDescent="0.25">
      <c r="A171" s="34"/>
      <c r="B171" s="37"/>
      <c r="C171" s="35"/>
      <c r="D171" s="35"/>
      <c r="E171" s="35"/>
      <c r="F171" s="50"/>
      <c r="G171" s="33"/>
    </row>
    <row r="172" spans="1:7" s="29" customFormat="1" x14ac:dyDescent="0.25">
      <c r="A172" s="34"/>
      <c r="B172" s="31"/>
      <c r="C172" s="37"/>
      <c r="D172" s="37"/>
      <c r="E172" s="37"/>
      <c r="F172" s="37"/>
      <c r="G172" s="33"/>
    </row>
    <row r="173" spans="1:7" s="29" customFormat="1" x14ac:dyDescent="0.25">
      <c r="A173" s="34"/>
      <c r="B173" s="31"/>
      <c r="C173" s="38"/>
      <c r="D173" s="38"/>
      <c r="E173" s="38"/>
      <c r="F173" s="31"/>
      <c r="G173" s="33"/>
    </row>
    <row r="174" spans="1:7" s="29" customFormat="1" x14ac:dyDescent="0.25">
      <c r="A174" s="34"/>
      <c r="B174" s="31"/>
      <c r="C174" s="38"/>
      <c r="D174" s="38"/>
      <c r="E174" s="38"/>
      <c r="F174" s="31"/>
      <c r="G174" s="33"/>
    </row>
    <row r="175" spans="1:7" s="29" customFormat="1" x14ac:dyDescent="0.25">
      <c r="A175" s="30"/>
      <c r="B175" s="37"/>
      <c r="C175" s="38"/>
      <c r="D175" s="38"/>
      <c r="E175" s="38"/>
      <c r="F175" s="31"/>
      <c r="G175" s="33"/>
    </row>
    <row r="176" spans="1:7" s="29" customFormat="1" ht="30.6" customHeight="1" x14ac:dyDescent="0.25">
      <c r="A176" s="34"/>
      <c r="B176" s="31"/>
      <c r="C176" s="35"/>
      <c r="D176" s="35"/>
      <c r="E176" s="35"/>
      <c r="F176" s="50"/>
      <c r="G176" s="33"/>
    </row>
    <row r="177" spans="1:7" s="29" customFormat="1" x14ac:dyDescent="0.25">
      <c r="A177" s="34"/>
      <c r="B177" s="31"/>
      <c r="C177" s="35"/>
      <c r="D177" s="35"/>
      <c r="E177" s="35"/>
      <c r="F177" s="50"/>
      <c r="G177" s="33"/>
    </row>
    <row r="178" spans="1:7" s="29" customFormat="1" x14ac:dyDescent="0.25">
      <c r="A178" s="34"/>
      <c r="B178" s="31"/>
      <c r="C178" s="37"/>
      <c r="D178" s="37"/>
      <c r="E178" s="37"/>
      <c r="F178" s="37"/>
      <c r="G178" s="33"/>
    </row>
    <row r="179" spans="1:7" s="29" customFormat="1" x14ac:dyDescent="0.25">
      <c r="A179" s="34"/>
      <c r="B179" s="31"/>
      <c r="C179" s="38"/>
      <c r="D179" s="38"/>
      <c r="E179" s="38"/>
      <c r="F179" s="31"/>
      <c r="G179" s="33"/>
    </row>
    <row r="180" spans="1:7" s="29" customFormat="1" x14ac:dyDescent="0.25">
      <c r="A180" s="34"/>
      <c r="B180" s="31"/>
      <c r="C180" s="35"/>
      <c r="D180" s="35"/>
      <c r="E180" s="35"/>
      <c r="F180" s="50"/>
      <c r="G180" s="33"/>
    </row>
    <row r="181" spans="1:7" s="29" customFormat="1" x14ac:dyDescent="0.25">
      <c r="A181" s="34"/>
      <c r="B181" s="37"/>
      <c r="C181" s="38"/>
      <c r="D181" s="38"/>
      <c r="E181" s="38"/>
      <c r="F181" s="31"/>
      <c r="G181" s="33"/>
    </row>
    <row r="182" spans="1:7" s="29" customFormat="1" x14ac:dyDescent="0.25">
      <c r="A182" s="34"/>
      <c r="B182" s="31"/>
      <c r="C182" s="38"/>
      <c r="D182" s="38"/>
      <c r="E182" s="38"/>
      <c r="F182" s="31"/>
      <c r="G182" s="33"/>
    </row>
    <row r="183" spans="1:7" s="29" customFormat="1" x14ac:dyDescent="0.25">
      <c r="A183" s="30"/>
      <c r="B183" s="31"/>
      <c r="C183" s="38"/>
      <c r="D183" s="38"/>
      <c r="E183" s="38"/>
      <c r="F183" s="31"/>
      <c r="G183" s="33"/>
    </row>
    <row r="184" spans="1:7" s="29" customFormat="1" ht="28.9" customHeight="1" x14ac:dyDescent="0.25">
      <c r="A184" s="34"/>
      <c r="B184" s="31"/>
      <c r="C184" s="38"/>
      <c r="D184" s="38"/>
      <c r="E184" s="38"/>
      <c r="F184" s="31"/>
      <c r="G184" s="33"/>
    </row>
    <row r="185" spans="1:7" s="29" customFormat="1" x14ac:dyDescent="0.25">
      <c r="A185" s="34"/>
      <c r="B185" s="31"/>
      <c r="C185" s="35"/>
      <c r="D185" s="35"/>
      <c r="E185" s="35"/>
      <c r="F185" s="50"/>
      <c r="G185" s="33"/>
    </row>
    <row r="186" spans="1:7" s="29" customFormat="1" x14ac:dyDescent="0.25">
      <c r="A186" s="34"/>
      <c r="B186" s="31"/>
      <c r="C186" s="37"/>
      <c r="D186" s="37"/>
      <c r="E186" s="37"/>
      <c r="F186" s="37"/>
      <c r="G186" s="33"/>
    </row>
    <row r="187" spans="1:7" s="29" customFormat="1" x14ac:dyDescent="0.25">
      <c r="A187" s="34"/>
      <c r="B187" s="31"/>
      <c r="C187" s="38"/>
      <c r="D187" s="38"/>
      <c r="E187" s="38"/>
      <c r="F187" s="31"/>
      <c r="G187" s="33"/>
    </row>
    <row r="188" spans="1:7" s="29" customFormat="1" x14ac:dyDescent="0.25">
      <c r="A188" s="30"/>
      <c r="B188" s="31"/>
      <c r="C188" s="38"/>
      <c r="D188" s="38"/>
      <c r="E188" s="38"/>
      <c r="F188" s="31"/>
      <c r="G188" s="33"/>
    </row>
    <row r="189" spans="1:7" s="29" customFormat="1" x14ac:dyDescent="0.25">
      <c r="A189" s="34"/>
      <c r="B189" s="37"/>
      <c r="C189" s="38"/>
      <c r="D189" s="38"/>
      <c r="E189" s="38"/>
      <c r="F189" s="31"/>
      <c r="G189" s="33"/>
    </row>
    <row r="190" spans="1:7" s="29" customFormat="1" x14ac:dyDescent="0.25">
      <c r="A190" s="34"/>
      <c r="B190" s="31"/>
      <c r="C190" s="35"/>
      <c r="D190" s="35"/>
      <c r="E190" s="35"/>
      <c r="F190" s="50"/>
      <c r="G190" s="33"/>
    </row>
    <row r="191" spans="1:7" s="29" customFormat="1" x14ac:dyDescent="0.25">
      <c r="A191" s="34"/>
      <c r="B191" s="31"/>
      <c r="C191" s="37"/>
      <c r="D191" s="37"/>
      <c r="E191" s="37"/>
      <c r="F191" s="37"/>
      <c r="G191" s="33"/>
    </row>
    <row r="192" spans="1:7" s="29" customFormat="1" x14ac:dyDescent="0.25">
      <c r="A192" s="34"/>
      <c r="B192" s="31"/>
      <c r="C192" s="38"/>
      <c r="D192" s="38"/>
      <c r="E192" s="38"/>
      <c r="F192" s="31"/>
      <c r="G192" s="33"/>
    </row>
    <row r="193" spans="1:7" s="29" customFormat="1" x14ac:dyDescent="0.25">
      <c r="A193" s="30"/>
      <c r="B193" s="31"/>
      <c r="C193" s="38"/>
      <c r="D193" s="38"/>
      <c r="E193" s="38"/>
      <c r="F193" s="31"/>
      <c r="G193" s="39"/>
    </row>
    <row r="194" spans="1:7" s="29" customFormat="1" x14ac:dyDescent="0.25">
      <c r="A194" s="40"/>
      <c r="B194" s="37"/>
      <c r="C194" s="38"/>
      <c r="D194" s="38"/>
      <c r="E194" s="38"/>
      <c r="F194" s="31"/>
      <c r="G194" s="41"/>
    </row>
    <row r="195" spans="1:7" s="29" customFormat="1" x14ac:dyDescent="0.25">
      <c r="A195" s="40"/>
      <c r="B195" s="31"/>
      <c r="C195" s="38"/>
      <c r="D195" s="38"/>
      <c r="E195" s="38"/>
      <c r="F195" s="31"/>
      <c r="G195" s="41"/>
    </row>
    <row r="196" spans="1:7" s="29" customFormat="1" x14ac:dyDescent="0.25">
      <c r="A196" s="40"/>
      <c r="B196" s="31"/>
      <c r="C196" s="37"/>
      <c r="D196" s="37"/>
      <c r="E196" s="37"/>
      <c r="F196" s="37"/>
      <c r="G196" s="41"/>
    </row>
    <row r="197" spans="1:7" s="29" customFormat="1" x14ac:dyDescent="0.25">
      <c r="A197" s="40"/>
      <c r="B197" s="31"/>
      <c r="F197" s="46"/>
      <c r="G197" s="41"/>
    </row>
    <row r="198" spans="1:7" x14ac:dyDescent="0.25">
      <c r="B198" s="31"/>
      <c r="C198" s="29"/>
      <c r="D198" s="29"/>
      <c r="E198" s="29"/>
      <c r="F198" s="46"/>
    </row>
    <row r="199" spans="1:7" x14ac:dyDescent="0.25">
      <c r="B199" s="37"/>
      <c r="C199" s="29"/>
      <c r="D199" s="29"/>
      <c r="E199" s="29"/>
      <c r="F199" s="46"/>
    </row>
  </sheetData>
  <mergeCells count="17">
    <mergeCell ref="G124:G127"/>
    <mergeCell ref="B1:G1"/>
    <mergeCell ref="G4:G43"/>
    <mergeCell ref="G88:G96"/>
    <mergeCell ref="G103:G107"/>
    <mergeCell ref="G97:G102"/>
    <mergeCell ref="G108:G111"/>
    <mergeCell ref="G112:G116"/>
    <mergeCell ref="G44:G49"/>
    <mergeCell ref="G51:G71"/>
    <mergeCell ref="G72:G87"/>
    <mergeCell ref="G117:G123"/>
    <mergeCell ref="G128:G132"/>
    <mergeCell ref="G133:G137"/>
    <mergeCell ref="G138:G142"/>
    <mergeCell ref="G143:G146"/>
    <mergeCell ref="G147:G150"/>
  </mergeCells>
  <pageMargins left="0.6" right="0.4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3"/>
  <sheetViews>
    <sheetView zoomScaleNormal="100" workbookViewId="0">
      <selection activeCell="F27" sqref="F27"/>
    </sheetView>
  </sheetViews>
  <sheetFormatPr defaultColWidth="9.140625" defaultRowHeight="15.75" x14ac:dyDescent="0.25"/>
  <cols>
    <col min="1" max="1" width="5.7109375" style="64" customWidth="1"/>
    <col min="2" max="2" width="41.85546875" style="64" customWidth="1"/>
    <col min="3" max="8" width="14.7109375" style="64" customWidth="1"/>
    <col min="9" max="9" width="13.140625" style="64" bestFit="1" customWidth="1"/>
    <col min="10" max="16384" width="9.140625" style="64"/>
  </cols>
  <sheetData>
    <row r="1" spans="1:170" ht="27.75" customHeight="1" x14ac:dyDescent="0.25">
      <c r="A1" s="110" t="s">
        <v>148</v>
      </c>
      <c r="B1" s="110"/>
      <c r="C1" s="110"/>
      <c r="D1" s="110"/>
      <c r="E1" s="110"/>
      <c r="F1" s="110"/>
      <c r="G1" s="110"/>
      <c r="H1" s="110"/>
    </row>
    <row r="2" spans="1:170" s="65" customFormat="1" ht="18" customHeight="1" x14ac:dyDescent="0.25">
      <c r="A2" s="112" t="s">
        <v>0</v>
      </c>
      <c r="B2" s="112" t="s">
        <v>5</v>
      </c>
      <c r="C2" s="111" t="s">
        <v>180</v>
      </c>
      <c r="D2" s="111"/>
      <c r="E2" s="111" t="s">
        <v>182</v>
      </c>
      <c r="F2" s="111"/>
      <c r="G2" s="111" t="s">
        <v>169</v>
      </c>
      <c r="H2" s="11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</row>
    <row r="3" spans="1:170" s="65" customFormat="1" ht="18" customHeight="1" x14ac:dyDescent="0.25">
      <c r="A3" s="112"/>
      <c r="B3" s="112"/>
      <c r="C3" s="66" t="s">
        <v>170</v>
      </c>
      <c r="D3" s="66" t="s">
        <v>171</v>
      </c>
      <c r="E3" s="66" t="s">
        <v>170</v>
      </c>
      <c r="F3" s="66" t="s">
        <v>171</v>
      </c>
      <c r="G3" s="66" t="s">
        <v>170</v>
      </c>
      <c r="H3" s="66" t="s">
        <v>171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</row>
    <row r="4" spans="1:170" s="67" customFormat="1" ht="18" customHeight="1" x14ac:dyDescent="0.25">
      <c r="A4" s="72">
        <v>1</v>
      </c>
      <c r="B4" s="73" t="s">
        <v>86</v>
      </c>
      <c r="C4" s="68">
        <v>1457</v>
      </c>
      <c r="D4" s="68">
        <v>104</v>
      </c>
      <c r="E4" s="68">
        <v>1195</v>
      </c>
      <c r="F4" s="68">
        <v>199</v>
      </c>
      <c r="G4" s="68">
        <v>0</v>
      </c>
      <c r="H4" s="68">
        <f>G4/10</f>
        <v>0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</row>
    <row r="5" spans="1:170" ht="18" customHeight="1" x14ac:dyDescent="0.25">
      <c r="A5" s="72">
        <v>2</v>
      </c>
      <c r="B5" s="73" t="s">
        <v>88</v>
      </c>
      <c r="C5" s="68">
        <v>238</v>
      </c>
      <c r="D5" s="68">
        <v>17</v>
      </c>
      <c r="E5" s="68">
        <v>100</v>
      </c>
      <c r="F5" s="68">
        <v>17</v>
      </c>
      <c r="G5" s="68">
        <v>0</v>
      </c>
      <c r="H5" s="68">
        <f t="shared" ref="H5:H22" si="0">G5/10</f>
        <v>0</v>
      </c>
    </row>
    <row r="6" spans="1:170" ht="18" customHeight="1" x14ac:dyDescent="0.25">
      <c r="A6" s="72">
        <v>3</v>
      </c>
      <c r="B6" s="73" t="s">
        <v>190</v>
      </c>
      <c r="C6" s="68">
        <v>3495</v>
      </c>
      <c r="D6" s="68">
        <v>250</v>
      </c>
      <c r="E6" s="68">
        <v>108</v>
      </c>
      <c r="F6" s="68">
        <v>18</v>
      </c>
      <c r="G6" s="68">
        <v>1300</v>
      </c>
      <c r="H6" s="68">
        <f t="shared" si="0"/>
        <v>130</v>
      </c>
    </row>
    <row r="7" spans="1:170" ht="18" customHeight="1" x14ac:dyDescent="0.25">
      <c r="A7" s="72">
        <v>4</v>
      </c>
      <c r="B7" s="73" t="s">
        <v>82</v>
      </c>
      <c r="C7" s="68">
        <v>1305</v>
      </c>
      <c r="D7" s="68">
        <v>93</v>
      </c>
      <c r="E7" s="68">
        <v>118</v>
      </c>
      <c r="F7" s="68">
        <v>20</v>
      </c>
      <c r="G7" s="68">
        <v>0</v>
      </c>
      <c r="H7" s="68">
        <f t="shared" si="0"/>
        <v>0</v>
      </c>
    </row>
    <row r="8" spans="1:170" ht="18" customHeight="1" x14ac:dyDescent="0.25">
      <c r="A8" s="72">
        <v>5</v>
      </c>
      <c r="B8" s="73" t="s">
        <v>191</v>
      </c>
      <c r="C8" s="68">
        <v>917</v>
      </c>
      <c r="D8" s="68">
        <v>65</v>
      </c>
      <c r="E8" s="68">
        <v>0</v>
      </c>
      <c r="F8" s="68">
        <v>0</v>
      </c>
      <c r="G8" s="68">
        <v>0</v>
      </c>
      <c r="H8" s="68">
        <f t="shared" si="0"/>
        <v>0</v>
      </c>
    </row>
    <row r="9" spans="1:170" ht="18" customHeight="1" x14ac:dyDescent="0.25">
      <c r="A9" s="72">
        <v>6</v>
      </c>
      <c r="B9" s="71" t="s">
        <v>89</v>
      </c>
      <c r="C9" s="68">
        <v>3355</v>
      </c>
      <c r="D9" s="68">
        <v>240</v>
      </c>
      <c r="E9" s="68">
        <v>211</v>
      </c>
      <c r="F9" s="68">
        <v>35</v>
      </c>
      <c r="G9" s="68">
        <v>1000</v>
      </c>
      <c r="H9" s="68">
        <f t="shared" si="0"/>
        <v>100</v>
      </c>
      <c r="I9" s="102"/>
    </row>
    <row r="10" spans="1:170" ht="18" customHeight="1" x14ac:dyDescent="0.25">
      <c r="A10" s="72">
        <v>7</v>
      </c>
      <c r="B10" s="73" t="s">
        <v>83</v>
      </c>
      <c r="C10" s="68">
        <v>1522</v>
      </c>
      <c r="D10" s="68">
        <v>109</v>
      </c>
      <c r="E10" s="68">
        <v>75</v>
      </c>
      <c r="F10" s="68">
        <v>12</v>
      </c>
      <c r="G10" s="68">
        <v>500</v>
      </c>
      <c r="H10" s="68">
        <f t="shared" si="0"/>
        <v>50</v>
      </c>
    </row>
    <row r="11" spans="1:170" s="67" customFormat="1" ht="18" customHeight="1" x14ac:dyDescent="0.25">
      <c r="A11" s="72">
        <v>8</v>
      </c>
      <c r="B11" s="73" t="s">
        <v>84</v>
      </c>
      <c r="C11" s="68">
        <v>2053</v>
      </c>
      <c r="D11" s="68">
        <v>147</v>
      </c>
      <c r="E11" s="68">
        <v>92</v>
      </c>
      <c r="F11" s="68">
        <v>15</v>
      </c>
      <c r="G11" s="68">
        <v>600</v>
      </c>
      <c r="H11" s="68">
        <f t="shared" si="0"/>
        <v>60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</row>
    <row r="12" spans="1:170" ht="18" customHeight="1" x14ac:dyDescent="0.25">
      <c r="A12" s="72">
        <v>9</v>
      </c>
      <c r="B12" s="73" t="s">
        <v>92</v>
      </c>
      <c r="C12" s="68">
        <v>1959</v>
      </c>
      <c r="D12" s="68">
        <v>140</v>
      </c>
      <c r="E12" s="68">
        <v>87</v>
      </c>
      <c r="F12" s="68">
        <v>14</v>
      </c>
      <c r="G12" s="68">
        <v>600</v>
      </c>
      <c r="H12" s="68">
        <f t="shared" si="0"/>
        <v>60</v>
      </c>
    </row>
    <row r="13" spans="1:170" ht="18" customHeight="1" x14ac:dyDescent="0.25">
      <c r="A13" s="72">
        <v>10</v>
      </c>
      <c r="B13" s="73" t="s">
        <v>85</v>
      </c>
      <c r="C13" s="68">
        <v>1667</v>
      </c>
      <c r="D13" s="68">
        <v>119</v>
      </c>
      <c r="E13" s="68">
        <v>94</v>
      </c>
      <c r="F13" s="68">
        <v>16</v>
      </c>
      <c r="G13" s="68">
        <v>500</v>
      </c>
      <c r="H13" s="68">
        <f t="shared" si="0"/>
        <v>50</v>
      </c>
    </row>
    <row r="14" spans="1:170" s="67" customFormat="1" ht="18" customHeight="1" x14ac:dyDescent="0.25">
      <c r="A14" s="72">
        <v>11</v>
      </c>
      <c r="B14" s="73" t="s">
        <v>178</v>
      </c>
      <c r="C14" s="68">
        <v>2023</v>
      </c>
      <c r="D14" s="68">
        <v>144</v>
      </c>
      <c r="E14" s="68">
        <v>107</v>
      </c>
      <c r="F14" s="68">
        <v>18</v>
      </c>
      <c r="G14" s="68">
        <v>600</v>
      </c>
      <c r="H14" s="68">
        <f t="shared" si="0"/>
        <v>60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</row>
    <row r="15" spans="1:170" s="67" customFormat="1" ht="18" customHeight="1" x14ac:dyDescent="0.25">
      <c r="A15" s="72">
        <v>12</v>
      </c>
      <c r="B15" s="73" t="s">
        <v>93</v>
      </c>
      <c r="C15" s="68">
        <v>1620</v>
      </c>
      <c r="D15" s="68">
        <v>116</v>
      </c>
      <c r="E15" s="68">
        <v>100</v>
      </c>
      <c r="F15" s="68">
        <v>17</v>
      </c>
      <c r="G15" s="68">
        <v>500</v>
      </c>
      <c r="H15" s="68">
        <f t="shared" si="0"/>
        <v>50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</row>
    <row r="16" spans="1:170" s="70" customFormat="1" ht="18" customHeight="1" x14ac:dyDescent="0.25">
      <c r="A16" s="72">
        <v>13</v>
      </c>
      <c r="B16" s="73" t="s">
        <v>4</v>
      </c>
      <c r="C16" s="68">
        <v>1452</v>
      </c>
      <c r="D16" s="68">
        <v>104</v>
      </c>
      <c r="E16" s="68">
        <v>97</v>
      </c>
      <c r="F16" s="68">
        <v>16</v>
      </c>
      <c r="G16" s="68">
        <v>500</v>
      </c>
      <c r="H16" s="68">
        <f t="shared" si="0"/>
        <v>50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</row>
    <row r="17" spans="1:170" ht="18" customHeight="1" x14ac:dyDescent="0.25">
      <c r="A17" s="72">
        <v>14</v>
      </c>
      <c r="B17" s="73" t="s">
        <v>94</v>
      </c>
      <c r="C17" s="68">
        <v>901</v>
      </c>
      <c r="D17" s="68">
        <v>64</v>
      </c>
      <c r="E17" s="68">
        <v>68</v>
      </c>
      <c r="F17" s="68">
        <v>11</v>
      </c>
      <c r="G17" s="68">
        <v>300</v>
      </c>
      <c r="H17" s="68">
        <f t="shared" si="0"/>
        <v>30</v>
      </c>
    </row>
    <row r="18" spans="1:170" s="70" customFormat="1" ht="18" customHeight="1" x14ac:dyDescent="0.25">
      <c r="A18" s="72">
        <v>15</v>
      </c>
      <c r="B18" s="73" t="s">
        <v>95</v>
      </c>
      <c r="C18" s="68">
        <v>1663</v>
      </c>
      <c r="D18" s="68">
        <v>119</v>
      </c>
      <c r="E18" s="68">
        <v>76</v>
      </c>
      <c r="F18" s="68">
        <v>13</v>
      </c>
      <c r="G18" s="68">
        <v>500</v>
      </c>
      <c r="H18" s="68">
        <f t="shared" si="0"/>
        <v>50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</row>
    <row r="19" spans="1:170" s="70" customFormat="1" ht="18" customHeight="1" x14ac:dyDescent="0.25">
      <c r="A19" s="72">
        <v>16</v>
      </c>
      <c r="B19" s="73" t="s">
        <v>96</v>
      </c>
      <c r="C19" s="68">
        <v>1798</v>
      </c>
      <c r="D19" s="68">
        <v>128</v>
      </c>
      <c r="E19" s="68">
        <v>160</v>
      </c>
      <c r="F19" s="68">
        <v>27</v>
      </c>
      <c r="G19" s="68">
        <v>600</v>
      </c>
      <c r="H19" s="68">
        <f t="shared" si="0"/>
        <v>60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</row>
    <row r="20" spans="1:170" s="70" customFormat="1" ht="18" customHeight="1" x14ac:dyDescent="0.25">
      <c r="A20" s="72">
        <v>17</v>
      </c>
      <c r="B20" s="73" t="s">
        <v>97</v>
      </c>
      <c r="C20" s="68">
        <v>1465</v>
      </c>
      <c r="D20" s="68">
        <v>105</v>
      </c>
      <c r="E20" s="68">
        <v>82</v>
      </c>
      <c r="F20" s="68">
        <v>14</v>
      </c>
      <c r="G20" s="68">
        <v>500</v>
      </c>
      <c r="H20" s="68">
        <f t="shared" si="0"/>
        <v>50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</row>
    <row r="21" spans="1:170" s="70" customFormat="1" ht="18" customHeight="1" x14ac:dyDescent="0.25">
      <c r="A21" s="72">
        <v>18</v>
      </c>
      <c r="B21" s="71" t="s">
        <v>99</v>
      </c>
      <c r="C21" s="68">
        <v>0</v>
      </c>
      <c r="D21" s="68">
        <v>0</v>
      </c>
      <c r="E21" s="68">
        <v>740</v>
      </c>
      <c r="F21" s="68">
        <v>123</v>
      </c>
      <c r="G21" s="68">
        <v>0</v>
      </c>
      <c r="H21" s="68">
        <f t="shared" si="0"/>
        <v>0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</row>
    <row r="22" spans="1:170" s="70" customFormat="1" ht="18" customHeight="1" x14ac:dyDescent="0.25">
      <c r="A22" s="72">
        <v>19</v>
      </c>
      <c r="B22" s="71" t="s">
        <v>192</v>
      </c>
      <c r="C22" s="68">
        <v>1350</v>
      </c>
      <c r="D22" s="68">
        <v>96</v>
      </c>
      <c r="E22" s="68">
        <v>0</v>
      </c>
      <c r="F22" s="68">
        <v>0</v>
      </c>
      <c r="G22" s="68">
        <v>0</v>
      </c>
      <c r="H22" s="68">
        <f t="shared" si="0"/>
        <v>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</row>
    <row r="23" spans="1:170" s="70" customFormat="1" ht="18" customHeight="1" x14ac:dyDescent="0.25">
      <c r="A23" s="72"/>
      <c r="B23" s="66" t="s">
        <v>3</v>
      </c>
      <c r="C23" s="69">
        <f>SUM(C4:C22)</f>
        <v>30240</v>
      </c>
      <c r="D23" s="69">
        <f t="shared" ref="D23:H23" si="1">SUM(D4:D22)</f>
        <v>2160</v>
      </c>
      <c r="E23" s="69">
        <f t="shared" si="1"/>
        <v>3510</v>
      </c>
      <c r="F23" s="69">
        <f t="shared" si="1"/>
        <v>585</v>
      </c>
      <c r="G23" s="69">
        <f t="shared" si="1"/>
        <v>8000</v>
      </c>
      <c r="H23" s="69">
        <f t="shared" si="1"/>
        <v>800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</row>
  </sheetData>
  <mergeCells count="6">
    <mergeCell ref="A1:H1"/>
    <mergeCell ref="C2:D2"/>
    <mergeCell ref="E2:F2"/>
    <mergeCell ref="G2:H2"/>
    <mergeCell ref="A2:A3"/>
    <mergeCell ref="B2:B3"/>
  </mergeCells>
  <pageMargins left="0.6" right="0.4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58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24" sqref="B24"/>
    </sheetView>
  </sheetViews>
  <sheetFormatPr defaultColWidth="9.140625" defaultRowHeight="15.75" x14ac:dyDescent="0.25"/>
  <cols>
    <col min="1" max="1" width="5.7109375" style="5" customWidth="1"/>
    <col min="2" max="2" width="54.85546875" style="5" customWidth="1"/>
    <col min="3" max="3" width="15.7109375" style="84" customWidth="1"/>
    <col min="4" max="4" width="12.5703125" style="84" customWidth="1"/>
    <col min="5" max="6" width="12.5703125" style="5" customWidth="1"/>
    <col min="7" max="8" width="12.5703125" style="94" customWidth="1"/>
    <col min="9" max="16384" width="9.140625" style="5"/>
  </cols>
  <sheetData>
    <row r="1" spans="1:45" ht="27.75" customHeight="1" x14ac:dyDescent="0.25">
      <c r="A1" s="114" t="s">
        <v>177</v>
      </c>
      <c r="B1" s="114"/>
      <c r="C1" s="114"/>
      <c r="D1" s="114"/>
      <c r="E1" s="114"/>
      <c r="F1" s="114"/>
      <c r="G1" s="114"/>
      <c r="H1" s="114"/>
    </row>
    <row r="2" spans="1:45" s="84" customFormat="1" ht="70.900000000000006" customHeight="1" x14ac:dyDescent="0.25">
      <c r="A2" s="85" t="s">
        <v>0</v>
      </c>
      <c r="B2" s="85" t="s">
        <v>5</v>
      </c>
      <c r="C2" s="81" t="s">
        <v>149</v>
      </c>
      <c r="D2" s="81" t="s">
        <v>150</v>
      </c>
      <c r="E2" s="81" t="s">
        <v>151</v>
      </c>
      <c r="F2" s="81" t="s">
        <v>143</v>
      </c>
      <c r="G2" s="81" t="s">
        <v>152</v>
      </c>
      <c r="H2" s="81" t="s">
        <v>153</v>
      </c>
    </row>
    <row r="3" spans="1:45" ht="17.100000000000001" customHeight="1" x14ac:dyDescent="0.25">
      <c r="A3" s="86">
        <v>1</v>
      </c>
      <c r="B3" s="87" t="s">
        <v>86</v>
      </c>
      <c r="C3" s="79">
        <v>1315</v>
      </c>
      <c r="D3" s="80">
        <v>239</v>
      </c>
      <c r="E3" s="80">
        <v>1603</v>
      </c>
      <c r="F3" s="80">
        <v>32</v>
      </c>
      <c r="G3" s="79">
        <v>199</v>
      </c>
      <c r="H3" s="88"/>
    </row>
    <row r="4" spans="1:45" ht="17.100000000000001" customHeight="1" x14ac:dyDescent="0.25">
      <c r="A4" s="86">
        <v>2</v>
      </c>
      <c r="B4" s="87" t="s">
        <v>88</v>
      </c>
      <c r="C4" s="79">
        <v>110</v>
      </c>
      <c r="D4" s="80">
        <v>20</v>
      </c>
      <c r="E4" s="80">
        <v>262</v>
      </c>
      <c r="F4" s="80">
        <v>4</v>
      </c>
      <c r="G4" s="79">
        <v>17</v>
      </c>
      <c r="H4" s="88"/>
    </row>
    <row r="5" spans="1:45" ht="17.100000000000001" customHeight="1" x14ac:dyDescent="0.25">
      <c r="A5" s="86">
        <v>3</v>
      </c>
      <c r="B5" s="87" t="s">
        <v>190</v>
      </c>
      <c r="C5" s="79">
        <v>119</v>
      </c>
      <c r="D5" s="80">
        <v>22</v>
      </c>
      <c r="E5" s="80">
        <v>5275</v>
      </c>
      <c r="F5" s="80">
        <v>55</v>
      </c>
      <c r="G5" s="79">
        <v>18</v>
      </c>
      <c r="H5" s="88"/>
    </row>
    <row r="6" spans="1:45" ht="17.100000000000001" customHeight="1" x14ac:dyDescent="0.25">
      <c r="A6" s="86">
        <v>4</v>
      </c>
      <c r="B6" s="87" t="s">
        <v>82</v>
      </c>
      <c r="C6" s="79">
        <v>130</v>
      </c>
      <c r="D6" s="80">
        <v>24</v>
      </c>
      <c r="E6" s="80">
        <v>1436</v>
      </c>
      <c r="F6" s="80">
        <v>16</v>
      </c>
      <c r="G6" s="79">
        <v>20</v>
      </c>
      <c r="H6" s="88" t="s">
        <v>98</v>
      </c>
    </row>
    <row r="7" spans="1:45" ht="17.100000000000001" customHeight="1" x14ac:dyDescent="0.25">
      <c r="A7" s="86">
        <v>5</v>
      </c>
      <c r="B7" s="87" t="s">
        <v>191</v>
      </c>
      <c r="C7" s="79">
        <v>0</v>
      </c>
      <c r="D7" s="80">
        <v>0</v>
      </c>
      <c r="E7" s="80">
        <v>1009</v>
      </c>
      <c r="F7" s="80">
        <v>11</v>
      </c>
      <c r="G7" s="79">
        <v>0</v>
      </c>
      <c r="H7" s="88"/>
    </row>
    <row r="8" spans="1:45" ht="17.100000000000001" customHeight="1" x14ac:dyDescent="0.25">
      <c r="A8" s="86">
        <v>6</v>
      </c>
      <c r="B8" s="89" t="s">
        <v>89</v>
      </c>
      <c r="C8" s="79">
        <v>232</v>
      </c>
      <c r="D8" s="80">
        <v>42</v>
      </c>
      <c r="E8" s="80">
        <v>4791</v>
      </c>
      <c r="F8" s="80">
        <v>51</v>
      </c>
      <c r="G8" s="79">
        <v>35</v>
      </c>
      <c r="H8" s="88"/>
    </row>
    <row r="9" spans="1:45" ht="17.100000000000001" customHeight="1" x14ac:dyDescent="0.25">
      <c r="A9" s="86">
        <v>7</v>
      </c>
      <c r="B9" s="90" t="s">
        <v>83</v>
      </c>
      <c r="C9" s="79">
        <v>83</v>
      </c>
      <c r="D9" s="80">
        <v>14</v>
      </c>
      <c r="E9" s="80">
        <v>2224</v>
      </c>
      <c r="F9" s="80">
        <v>24</v>
      </c>
      <c r="G9" s="79">
        <v>12</v>
      </c>
      <c r="H9" s="88"/>
    </row>
    <row r="10" spans="1:45" ht="17.100000000000001" customHeight="1" x14ac:dyDescent="0.25">
      <c r="A10" s="86">
        <v>8</v>
      </c>
      <c r="B10" s="90" t="s">
        <v>84</v>
      </c>
      <c r="C10" s="79">
        <v>101</v>
      </c>
      <c r="D10" s="80">
        <v>18</v>
      </c>
      <c r="E10" s="80">
        <v>2918</v>
      </c>
      <c r="F10" s="80">
        <v>31</v>
      </c>
      <c r="G10" s="79">
        <v>15</v>
      </c>
      <c r="H10" s="88"/>
    </row>
    <row r="11" spans="1:45" ht="17.100000000000001" customHeight="1" x14ac:dyDescent="0.25">
      <c r="A11" s="86">
        <v>9</v>
      </c>
      <c r="B11" s="90" t="s">
        <v>92</v>
      </c>
      <c r="C11" s="79">
        <v>96</v>
      </c>
      <c r="D11" s="80">
        <v>17</v>
      </c>
      <c r="E11" s="80">
        <v>2815</v>
      </c>
      <c r="F11" s="80">
        <v>30</v>
      </c>
      <c r="G11" s="79">
        <v>14</v>
      </c>
      <c r="H11" s="88"/>
    </row>
    <row r="12" spans="1:45" ht="17.100000000000001" customHeight="1" x14ac:dyDescent="0.25">
      <c r="A12" s="86">
        <v>10</v>
      </c>
      <c r="B12" s="90" t="s">
        <v>85</v>
      </c>
      <c r="C12" s="79">
        <v>103</v>
      </c>
      <c r="D12" s="80">
        <v>19</v>
      </c>
      <c r="E12" s="80">
        <v>2384</v>
      </c>
      <c r="F12" s="80">
        <v>26</v>
      </c>
      <c r="G12" s="79">
        <v>16</v>
      </c>
      <c r="H12" s="88"/>
    </row>
    <row r="13" spans="1:45" ht="17.100000000000001" customHeight="1" x14ac:dyDescent="0.25">
      <c r="A13" s="86">
        <v>11</v>
      </c>
      <c r="B13" s="90" t="s">
        <v>178</v>
      </c>
      <c r="C13" s="79">
        <v>118</v>
      </c>
      <c r="D13" s="80">
        <v>22</v>
      </c>
      <c r="E13" s="80">
        <v>2885</v>
      </c>
      <c r="F13" s="80">
        <v>31</v>
      </c>
      <c r="G13" s="79">
        <v>18</v>
      </c>
      <c r="H13" s="88"/>
    </row>
    <row r="14" spans="1:45" s="6" customFormat="1" ht="17.100000000000001" customHeight="1" x14ac:dyDescent="0.25">
      <c r="A14" s="86">
        <v>12</v>
      </c>
      <c r="B14" s="90" t="s">
        <v>93</v>
      </c>
      <c r="C14" s="79">
        <v>110</v>
      </c>
      <c r="D14" s="80">
        <v>20</v>
      </c>
      <c r="E14" s="80">
        <v>2332</v>
      </c>
      <c r="F14" s="80">
        <v>25</v>
      </c>
      <c r="G14" s="79">
        <v>17</v>
      </c>
      <c r="H14" s="88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s="1" customFormat="1" ht="17.100000000000001" customHeight="1" x14ac:dyDescent="0.25">
      <c r="A15" s="86">
        <v>13</v>
      </c>
      <c r="B15" s="87" t="s">
        <v>4</v>
      </c>
      <c r="C15" s="79">
        <v>107</v>
      </c>
      <c r="D15" s="80">
        <v>19</v>
      </c>
      <c r="E15" s="80">
        <v>2147</v>
      </c>
      <c r="F15" s="80">
        <v>23</v>
      </c>
      <c r="G15" s="79">
        <v>16</v>
      </c>
      <c r="H15" s="88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7.100000000000001" customHeight="1" x14ac:dyDescent="0.25">
      <c r="A16" s="86">
        <v>14</v>
      </c>
      <c r="B16" s="87" t="s">
        <v>94</v>
      </c>
      <c r="C16" s="79">
        <v>75</v>
      </c>
      <c r="D16" s="80">
        <v>13</v>
      </c>
      <c r="E16" s="80">
        <v>1321</v>
      </c>
      <c r="F16" s="80">
        <v>15</v>
      </c>
      <c r="G16" s="79">
        <v>11</v>
      </c>
      <c r="H16" s="88"/>
    </row>
    <row r="17" spans="1:147" s="1" customFormat="1" ht="17.100000000000001" customHeight="1" x14ac:dyDescent="0.25">
      <c r="A17" s="86">
        <v>15</v>
      </c>
      <c r="B17" s="87" t="s">
        <v>95</v>
      </c>
      <c r="C17" s="79">
        <v>84</v>
      </c>
      <c r="D17" s="80">
        <v>16</v>
      </c>
      <c r="E17" s="80">
        <v>2379</v>
      </c>
      <c r="F17" s="80">
        <v>25</v>
      </c>
      <c r="G17" s="79">
        <v>13</v>
      </c>
      <c r="H17" s="88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147" s="1" customFormat="1" ht="17.100000000000001" customHeight="1" x14ac:dyDescent="0.25">
      <c r="A18" s="86">
        <v>16</v>
      </c>
      <c r="B18" s="87" t="s">
        <v>96</v>
      </c>
      <c r="C18" s="79">
        <v>176</v>
      </c>
      <c r="D18" s="80">
        <v>32</v>
      </c>
      <c r="E18" s="80">
        <v>2638</v>
      </c>
      <c r="F18" s="80">
        <v>29</v>
      </c>
      <c r="G18" s="79">
        <v>27</v>
      </c>
      <c r="H18" s="88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147" s="1" customFormat="1" ht="17.100000000000001" customHeight="1" x14ac:dyDescent="0.25">
      <c r="A19" s="86">
        <v>17</v>
      </c>
      <c r="B19" s="87" t="s">
        <v>97</v>
      </c>
      <c r="C19" s="79">
        <v>90</v>
      </c>
      <c r="D19" s="80">
        <v>17</v>
      </c>
      <c r="E19" s="80">
        <v>2162</v>
      </c>
      <c r="F19" s="80">
        <v>23</v>
      </c>
      <c r="G19" s="79">
        <v>14</v>
      </c>
      <c r="H19" s="88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147" s="1" customFormat="1" ht="17.100000000000001" customHeight="1" x14ac:dyDescent="0.25">
      <c r="A20" s="86">
        <v>18</v>
      </c>
      <c r="B20" s="91" t="s">
        <v>172</v>
      </c>
      <c r="C20" s="79">
        <v>814</v>
      </c>
      <c r="D20" s="80">
        <v>148</v>
      </c>
      <c r="E20" s="80">
        <v>0</v>
      </c>
      <c r="F20" s="80">
        <v>10</v>
      </c>
      <c r="G20" s="79">
        <v>123</v>
      </c>
      <c r="H20" s="8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147" s="1" customFormat="1" ht="17.100000000000001" customHeight="1" x14ac:dyDescent="0.25">
      <c r="A21" s="86">
        <v>19</v>
      </c>
      <c r="B21" s="91" t="s">
        <v>192</v>
      </c>
      <c r="C21" s="79">
        <v>0</v>
      </c>
      <c r="D21" s="80">
        <v>0</v>
      </c>
      <c r="E21" s="80">
        <v>1485</v>
      </c>
      <c r="F21" s="80">
        <v>15</v>
      </c>
      <c r="G21" s="79">
        <v>0</v>
      </c>
      <c r="H21" s="88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147" s="101" customFormat="1" ht="17.100000000000001" customHeight="1" x14ac:dyDescent="0.25">
      <c r="A22" s="86"/>
      <c r="B22" s="92" t="s">
        <v>3</v>
      </c>
      <c r="C22" s="74">
        <f t="shared" ref="C22:D22" si="0">SUM(C3:C21)</f>
        <v>3863</v>
      </c>
      <c r="D22" s="74">
        <f t="shared" si="0"/>
        <v>702</v>
      </c>
      <c r="E22" s="74">
        <f>SUM(E3:E21)</f>
        <v>42066</v>
      </c>
      <c r="F22" s="74">
        <f t="shared" ref="F22:G22" si="1">SUM(F3:F21)</f>
        <v>476</v>
      </c>
      <c r="G22" s="74">
        <f t="shared" si="1"/>
        <v>585</v>
      </c>
      <c r="H22" s="92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147" s="1" customFormat="1" ht="21.6" customHeight="1" x14ac:dyDescent="0.25">
      <c r="A23" s="93"/>
      <c r="B23" s="82"/>
      <c r="C23" s="83"/>
      <c r="D23" s="83"/>
      <c r="E23" s="82"/>
      <c r="F23" s="82"/>
      <c r="G23" s="82"/>
      <c r="H23" s="8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</row>
    <row r="24" spans="1:147" s="1" customFormat="1" ht="21.6" customHeight="1" x14ac:dyDescent="0.25">
      <c r="A24" s="93"/>
      <c r="B24" s="82"/>
      <c r="C24" s="83"/>
      <c r="D24" s="83"/>
      <c r="E24" s="82"/>
      <c r="F24" s="82"/>
      <c r="G24" s="82"/>
      <c r="H24" s="82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</row>
    <row r="25" spans="1:147" s="1" customFormat="1" ht="21.6" customHeight="1" x14ac:dyDescent="0.25">
      <c r="A25" s="93"/>
      <c r="B25" s="82"/>
      <c r="C25" s="83"/>
      <c r="D25" s="83"/>
      <c r="E25" s="82"/>
      <c r="F25" s="82"/>
      <c r="G25" s="82"/>
      <c r="H25" s="8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</row>
    <row r="26" spans="1:147" s="1" customFormat="1" ht="21.6" customHeight="1" x14ac:dyDescent="0.25">
      <c r="A26" s="93"/>
      <c r="B26" s="82"/>
      <c r="C26" s="83"/>
      <c r="D26" s="83"/>
      <c r="E26" s="82"/>
      <c r="F26" s="82"/>
      <c r="G26" s="82"/>
      <c r="H26" s="8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</row>
    <row r="27" spans="1:147" s="1" customFormat="1" ht="21.6" customHeight="1" x14ac:dyDescent="0.25">
      <c r="A27" s="93"/>
      <c r="B27" s="82"/>
      <c r="C27" s="83"/>
      <c r="D27" s="83"/>
      <c r="E27" s="82"/>
      <c r="F27" s="82"/>
      <c r="G27" s="82"/>
      <c r="H27" s="82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</row>
    <row r="28" spans="1:147" s="1" customFormat="1" ht="21.6" customHeight="1" x14ac:dyDescent="0.25">
      <c r="A28" s="93"/>
      <c r="B28" s="82"/>
      <c r="C28" s="83"/>
      <c r="D28" s="83"/>
      <c r="E28" s="82"/>
      <c r="F28" s="82"/>
      <c r="G28" s="82"/>
      <c r="H28" s="82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</row>
    <row r="29" spans="1:147" s="1" customFormat="1" ht="21.6" customHeight="1" x14ac:dyDescent="0.25">
      <c r="A29" s="93"/>
      <c r="B29" s="82"/>
      <c r="C29" s="83"/>
      <c r="D29" s="83"/>
      <c r="E29" s="82"/>
      <c r="F29" s="82"/>
      <c r="G29" s="82"/>
      <c r="H29" s="82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</row>
    <row r="30" spans="1:147" s="1" customFormat="1" ht="21.6" customHeight="1" x14ac:dyDescent="0.25">
      <c r="A30" s="93"/>
      <c r="B30" s="82"/>
      <c r="C30" s="83"/>
      <c r="D30" s="83"/>
      <c r="E30" s="82"/>
      <c r="F30" s="82"/>
      <c r="G30" s="82"/>
      <c r="H30" s="82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</row>
    <row r="31" spans="1:147" s="1" customFormat="1" ht="21.6" customHeight="1" x14ac:dyDescent="0.25">
      <c r="A31" s="93"/>
      <c r="B31" s="82"/>
      <c r="C31" s="83"/>
      <c r="D31" s="83"/>
      <c r="E31" s="82"/>
      <c r="F31" s="82"/>
      <c r="G31" s="82"/>
      <c r="H31" s="82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</row>
    <row r="32" spans="1:147" s="1" customFormat="1" ht="21.6" customHeight="1" x14ac:dyDescent="0.25">
      <c r="A32" s="93"/>
      <c r="B32" s="82"/>
      <c r="C32" s="83"/>
      <c r="D32" s="83"/>
      <c r="E32" s="82"/>
      <c r="F32" s="82"/>
      <c r="G32" s="82"/>
      <c r="H32" s="82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</row>
    <row r="33" spans="1:147" s="1" customFormat="1" ht="21.6" customHeight="1" x14ac:dyDescent="0.25">
      <c r="A33" s="93"/>
      <c r="B33" s="82"/>
      <c r="C33" s="83"/>
      <c r="D33" s="83"/>
      <c r="E33" s="82"/>
      <c r="F33" s="82"/>
      <c r="G33" s="82"/>
      <c r="H33" s="82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</row>
    <row r="34" spans="1:147" ht="21.6" customHeight="1" x14ac:dyDescent="0.25">
      <c r="A34" s="93"/>
      <c r="B34" s="82"/>
      <c r="C34" s="83"/>
      <c r="D34" s="83"/>
      <c r="E34" s="82"/>
      <c r="F34" s="82"/>
      <c r="G34" s="82"/>
      <c r="H34" s="82"/>
    </row>
    <row r="35" spans="1:147" ht="21.6" customHeight="1" x14ac:dyDescent="0.25">
      <c r="A35" s="93"/>
      <c r="B35" s="82"/>
      <c r="C35" s="83"/>
      <c r="D35" s="83"/>
      <c r="E35" s="82"/>
      <c r="F35" s="82"/>
      <c r="G35" s="82"/>
      <c r="H35" s="82"/>
    </row>
    <row r="36" spans="1:147" ht="21.6" customHeight="1" x14ac:dyDescent="0.25">
      <c r="A36" s="93"/>
      <c r="B36" s="82"/>
      <c r="C36" s="83"/>
      <c r="D36" s="83"/>
      <c r="E36" s="82"/>
      <c r="F36" s="82"/>
      <c r="G36" s="82"/>
      <c r="H36" s="82"/>
    </row>
    <row r="37" spans="1:147" ht="21.6" customHeight="1" x14ac:dyDescent="0.25">
      <c r="A37" s="93"/>
      <c r="B37" s="82"/>
      <c r="C37" s="83"/>
      <c r="D37" s="83"/>
      <c r="E37" s="82"/>
      <c r="F37" s="82"/>
      <c r="G37" s="82"/>
      <c r="H37" s="82"/>
    </row>
    <row r="38" spans="1:147" ht="21.6" customHeight="1" x14ac:dyDescent="0.25">
      <c r="A38" s="93"/>
      <c r="B38" s="82"/>
      <c r="C38" s="83"/>
      <c r="D38" s="83"/>
      <c r="E38" s="82"/>
      <c r="F38" s="82"/>
      <c r="G38" s="82"/>
      <c r="H38" s="82"/>
    </row>
    <row r="39" spans="1:147" ht="21.6" customHeight="1" x14ac:dyDescent="0.25">
      <c r="A39" s="93"/>
      <c r="B39" s="82"/>
      <c r="C39" s="83"/>
      <c r="D39" s="83"/>
      <c r="E39" s="82"/>
      <c r="F39" s="82"/>
      <c r="G39" s="82"/>
      <c r="H39" s="82"/>
    </row>
    <row r="40" spans="1:147" ht="21.6" customHeight="1" x14ac:dyDescent="0.25">
      <c r="A40" s="93"/>
      <c r="B40" s="82"/>
      <c r="C40" s="83"/>
      <c r="D40" s="83"/>
      <c r="E40" s="82"/>
      <c r="F40" s="82"/>
      <c r="G40" s="82"/>
      <c r="H40" s="82"/>
    </row>
    <row r="41" spans="1:147" ht="21.6" customHeight="1" x14ac:dyDescent="0.25">
      <c r="A41" s="93"/>
      <c r="B41" s="82"/>
      <c r="C41" s="83"/>
      <c r="D41" s="83"/>
      <c r="E41" s="82"/>
      <c r="F41" s="82"/>
      <c r="G41" s="82"/>
      <c r="H41" s="82"/>
    </row>
    <row r="42" spans="1:147" ht="21.6" customHeight="1" x14ac:dyDescent="0.25">
      <c r="A42" s="93"/>
      <c r="B42" s="82"/>
      <c r="C42" s="83"/>
      <c r="D42" s="83"/>
      <c r="E42" s="82"/>
      <c r="F42" s="82"/>
      <c r="G42" s="82"/>
      <c r="H42" s="82"/>
    </row>
    <row r="43" spans="1:147" ht="21.6" customHeight="1" x14ac:dyDescent="0.25">
      <c r="A43" s="93"/>
      <c r="B43" s="82"/>
      <c r="C43" s="83"/>
      <c r="D43" s="83"/>
      <c r="E43" s="82"/>
      <c r="F43" s="82"/>
      <c r="G43" s="82"/>
      <c r="H43" s="82"/>
    </row>
    <row r="44" spans="1:147" ht="21.6" customHeight="1" x14ac:dyDescent="0.25">
      <c r="A44" s="93"/>
      <c r="B44" s="82"/>
      <c r="C44" s="83"/>
      <c r="D44" s="83"/>
      <c r="E44" s="82"/>
      <c r="F44" s="82"/>
      <c r="G44" s="82"/>
      <c r="H44" s="82"/>
    </row>
    <row r="45" spans="1:147" ht="21.6" customHeight="1" x14ac:dyDescent="0.25">
      <c r="A45" s="93"/>
      <c r="B45" s="82"/>
      <c r="C45" s="83"/>
      <c r="D45" s="83"/>
      <c r="E45" s="82"/>
      <c r="F45" s="82"/>
      <c r="G45" s="82"/>
      <c r="H45" s="82"/>
    </row>
    <row r="46" spans="1:147" ht="21.6" customHeight="1" x14ac:dyDescent="0.25">
      <c r="A46" s="93"/>
      <c r="B46" s="82"/>
      <c r="C46" s="83"/>
      <c r="D46" s="83"/>
      <c r="E46" s="82"/>
      <c r="F46" s="82"/>
      <c r="G46" s="82"/>
      <c r="H46" s="82"/>
    </row>
    <row r="47" spans="1:147" ht="21.6" customHeight="1" x14ac:dyDescent="0.25">
      <c r="A47" s="93"/>
      <c r="B47" s="82"/>
      <c r="C47" s="83"/>
      <c r="D47" s="83"/>
      <c r="E47" s="82"/>
      <c r="F47" s="82"/>
      <c r="G47" s="82"/>
      <c r="H47" s="82"/>
    </row>
    <row r="48" spans="1:147" ht="21.6" customHeight="1" x14ac:dyDescent="0.25">
      <c r="A48" s="93"/>
      <c r="B48" s="82"/>
      <c r="C48" s="83"/>
      <c r="D48" s="83"/>
      <c r="E48" s="82"/>
      <c r="F48" s="82"/>
      <c r="G48" s="82"/>
      <c r="H48" s="82"/>
    </row>
    <row r="49" spans="1:8" ht="21.6" customHeight="1" x14ac:dyDescent="0.25">
      <c r="A49" s="93"/>
      <c r="B49" s="82"/>
      <c r="C49" s="83"/>
      <c r="D49" s="83"/>
      <c r="E49" s="82"/>
      <c r="F49" s="82"/>
      <c r="G49" s="82"/>
      <c r="H49" s="82"/>
    </row>
    <row r="50" spans="1:8" ht="21.6" customHeight="1" x14ac:dyDescent="0.25">
      <c r="A50" s="93"/>
      <c r="B50" s="82"/>
      <c r="C50" s="83"/>
      <c r="D50" s="83"/>
      <c r="E50" s="82"/>
      <c r="F50" s="82"/>
      <c r="G50" s="82"/>
      <c r="H50" s="82"/>
    </row>
    <row r="51" spans="1:8" ht="21.6" customHeight="1" x14ac:dyDescent="0.25">
      <c r="A51" s="93"/>
      <c r="B51" s="82"/>
      <c r="C51" s="83"/>
      <c r="D51" s="83"/>
      <c r="E51" s="82"/>
      <c r="F51" s="82"/>
      <c r="G51" s="82"/>
      <c r="H51" s="82"/>
    </row>
    <row r="52" spans="1:8" ht="21.6" customHeight="1" x14ac:dyDescent="0.25">
      <c r="A52" s="93"/>
      <c r="B52" s="82"/>
      <c r="C52" s="83"/>
      <c r="D52" s="83"/>
      <c r="E52" s="82"/>
      <c r="F52" s="82"/>
      <c r="G52" s="82"/>
      <c r="H52" s="82"/>
    </row>
    <row r="53" spans="1:8" x14ac:dyDescent="0.25">
      <c r="A53" s="93"/>
      <c r="B53" s="82"/>
      <c r="C53" s="83"/>
      <c r="D53" s="83"/>
      <c r="E53" s="82"/>
      <c r="F53" s="82"/>
      <c r="G53" s="82"/>
      <c r="H53" s="82"/>
    </row>
    <row r="54" spans="1:8" x14ac:dyDescent="0.25">
      <c r="A54" s="93"/>
      <c r="B54" s="82"/>
      <c r="C54" s="83"/>
      <c r="D54" s="83"/>
      <c r="E54" s="82"/>
      <c r="F54" s="82"/>
      <c r="G54" s="82"/>
      <c r="H54" s="82"/>
    </row>
    <row r="55" spans="1:8" x14ac:dyDescent="0.25">
      <c r="A55" s="93"/>
      <c r="B55" s="82"/>
      <c r="C55" s="83"/>
      <c r="D55" s="83"/>
      <c r="E55" s="82"/>
      <c r="F55" s="82"/>
      <c r="G55" s="82"/>
      <c r="H55" s="82"/>
    </row>
    <row r="56" spans="1:8" x14ac:dyDescent="0.25">
      <c r="A56" s="93"/>
      <c r="B56" s="82"/>
      <c r="C56" s="83"/>
      <c r="D56" s="83"/>
      <c r="E56" s="82"/>
      <c r="F56" s="82"/>
      <c r="G56" s="82"/>
      <c r="H56" s="82"/>
    </row>
    <row r="57" spans="1:8" x14ac:dyDescent="0.25">
      <c r="A57" s="93"/>
      <c r="B57" s="82"/>
      <c r="C57" s="83"/>
      <c r="D57" s="83"/>
      <c r="E57" s="82"/>
      <c r="F57" s="82"/>
      <c r="G57" s="82"/>
      <c r="H57" s="82"/>
    </row>
    <row r="58" spans="1:8" x14ac:dyDescent="0.25">
      <c r="A58" s="93"/>
      <c r="B58" s="82"/>
      <c r="C58" s="83"/>
      <c r="D58" s="83"/>
      <c r="E58" s="82"/>
      <c r="F58" s="82"/>
      <c r="G58" s="82"/>
      <c r="H58" s="82"/>
    </row>
  </sheetData>
  <mergeCells count="2">
    <mergeCell ref="AW23:EQ33"/>
    <mergeCell ref="A1:H1"/>
  </mergeCells>
  <pageMargins left="0.6" right="0.4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PL1-Đơn vị được tiêm</vt:lpstr>
      <vt:lpstr>PL2-Đơn vị thực hiện tiêm</vt:lpstr>
      <vt:lpstr>PL3-Phân bổ lọ vắc xin </vt:lpstr>
      <vt:lpstr>PL4-Phân bổ BKT, HAT </vt:lpstr>
      <vt:lpstr>'PL1-Đơn vị được tiêm'!Print_Titles</vt:lpstr>
      <vt:lpstr>'PL3-Phân bổ lọ vắc xin '!Print_Titles</vt:lpstr>
      <vt:lpstr>'PL4-Phân bổ BKT, HAT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2021-07-29T03:38:58Z</cp:lastPrinted>
  <dcterms:created xsi:type="dcterms:W3CDTF">2021-06-18T02:10:15Z</dcterms:created>
  <dcterms:modified xsi:type="dcterms:W3CDTF">2021-07-29T09:56:57Z</dcterms:modified>
</cp:coreProperties>
</file>