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35"/>
  </bookViews>
  <sheets>
    <sheet name="Bảng điểm" sheetId="1" r:id="rId1"/>
  </sheets>
  <calcPr calcId="144525"/>
</workbook>
</file>

<file path=xl/calcChain.xml><?xml version="1.0" encoding="utf-8"?>
<calcChain xmlns="http://schemas.openxmlformats.org/spreadsheetml/2006/main">
  <c r="C91" i="1" l="1"/>
  <c r="C51" i="1" l="1"/>
  <c r="C47" i="1"/>
  <c r="C41" i="1"/>
  <c r="C98" i="1" l="1"/>
  <c r="C15" i="1"/>
  <c r="C6" i="1" s="1"/>
  <c r="C45" i="1"/>
  <c r="C88" i="1"/>
  <c r="C85" i="1" s="1"/>
  <c r="C38" i="1" s="1"/>
  <c r="C97" i="1" s="1"/>
  <c r="C68" i="1"/>
  <c r="C60" i="1"/>
</calcChain>
</file>

<file path=xl/sharedStrings.xml><?xml version="1.0" encoding="utf-8"?>
<sst xmlns="http://schemas.openxmlformats.org/spreadsheetml/2006/main" count="162" uniqueCount="136">
  <si>
    <t>II</t>
  </si>
  <si>
    <t>1</t>
  </si>
  <si>
    <t>2</t>
  </si>
  <si>
    <t>1.</t>
  </si>
  <si>
    <t>Kiện toàn tổ chức bộ máy:</t>
  </si>
  <si>
    <t>10</t>
  </si>
  <si>
    <t>Tổ chức bộ máy, cán bộ làm dân số cấp huyện</t>
  </si>
  <si>
    <t>5</t>
  </si>
  <si>
    <t>- Chỉ đạo, điều phối có hiệu quả các hoạt động phối hợp liên ngành</t>
  </si>
  <si>
    <t>2.</t>
  </si>
  <si>
    <t>Đào tạo, tập huấn:</t>
  </si>
  <si>
    <t>3.</t>
  </si>
  <si>
    <t>1.1</t>
  </si>
  <si>
    <t>1.2</t>
  </si>
  <si>
    <t>1.3</t>
  </si>
  <si>
    <t>3</t>
  </si>
  <si>
    <t>4.</t>
  </si>
  <si>
    <t>5.</t>
  </si>
  <si>
    <t>6.</t>
  </si>
  <si>
    <t>7.</t>
  </si>
  <si>
    <t>8.</t>
  </si>
  <si>
    <t>9.</t>
  </si>
  <si>
    <t>Vận động xã hội hóa công tác Truyền thông - Giáo dục, xây dựng mô hình truyền thông mới phù họp với đặc thù của địa phương</t>
  </si>
  <si>
    <t>10.</t>
  </si>
  <si>
    <t>Tham gia các cuộc thi và các hoạt động truyền thông, giáo dục về DS/SKSS/KHHGĐ của Trung ương</t>
  </si>
  <si>
    <t>Thực hiện chế độ báo cáo thống kê chuyên ngành Dân số (biểu 01, 02, 03).</t>
  </si>
  <si>
    <t>Báo cáo đúng yêu cầu biểu mẫu, đúng thời gian quy định và đảm bảo tính chính xác (mỗi nội dung không đáp ứng yêu cầu trừ 05 điểm).</t>
  </si>
  <si>
    <t>Thực hiện cơ sở dữ liệu điện tử về DS-KHHGĐ</t>
  </si>
  <si>
    <t>Hàng tháng chuyển (gửi) dữ liệu từ cấp huyện lên cấp tỉnh (tính theo kỳ báo cáo), nếu không thực hiện không tính điểm.</t>
  </si>
  <si>
    <t>Triển khai có hiệu quả Đề án kiểm soát dân số biển đảo và ven biển</t>
  </si>
  <si>
    <t>4</t>
  </si>
  <si>
    <t>6</t>
  </si>
  <si>
    <t>Triển khai có hiệu quả Nghị định 39/2015/NĐ-CP</t>
  </si>
  <si>
    <t>7</t>
  </si>
  <si>
    <t>8</t>
  </si>
  <si>
    <t>Triển khai có hiệu quả Đề án 818</t>
  </si>
  <si>
    <t>Phần D. Phân loai điểm</t>
  </si>
  <si>
    <t>Sử dụng các kênh truyền thông xã hội, zalo, Facebook, viber... về công tác dân số</t>
  </si>
  <si>
    <t>BẢNG ĐIỂM</t>
  </si>
  <si>
    <t>Chỉ tiêu giảm tỷ lệ sinh trên 2 con</t>
  </si>
  <si>
    <t>Không giảm thì không được điểm. Ngoài ra, tăng mỗi phần trăm so với kế hoạch thì bị trừ 1,5 điểm. Tối đa bị trừ 30 điểm</t>
  </si>
  <si>
    <t>III</t>
  </si>
  <si>
    <t xml:space="preserve">Đạt được bao nhiêu phần trăm thì hưởng bấy nhiêu phần trăm của điểm chuẩn. </t>
  </si>
  <si>
    <t>Vượt chỉ tiêu 1% thì được cộng 0,5 điểm, tối đa cộng 10 điểm</t>
  </si>
  <si>
    <t>IV</t>
  </si>
  <si>
    <t>V</t>
  </si>
  <si>
    <t>Thuốc tiêm tránh thai</t>
  </si>
  <si>
    <t>Chỉ tiêu xã hội hóa</t>
  </si>
  <si>
    <t>VI</t>
  </si>
  <si>
    <t>Tồ chức bộ máy DS-KHHGĐ cấp xã và ở thôn/tổ dân phố</t>
  </si>
  <si>
    <t>Không đủ: trừ điểm theo tỷ lệ</t>
  </si>
  <si>
    <t>Cộng tác viên dân số</t>
  </si>
  <si>
    <t>1.2.1</t>
  </si>
  <si>
    <t>1.2.2</t>
  </si>
  <si>
    <t>- Có quyết định kiện toàn đội ngũ cộng tác viên dân số</t>
  </si>
  <si>
    <t>Cử cán bộ tham dự đầy đủ các lớp tập huấn do Tổng cục, Chi cục tổ chức</t>
  </si>
  <si>
    <t>Có văn bản bố trí ngân sách địa phương cho công tác DS-KHHGĐ theo quy định; đạt 0,1% tổng chi ngân sách thường xuyên của địa phương được điểm chuẩn. Mỗi 1% không đạt so với chỉ tiêu trừ 0,7 điểm.</t>
  </si>
  <si>
    <t xml:space="preserve">Xây dựng kế hoạch triển khai Chiến dịch theo đúng hướng dẫn </t>
  </si>
  <si>
    <t>Hoàn thành Chiến dịch đúng kế hoạch của tỉnh</t>
  </si>
  <si>
    <t>Báo cáo nhanh, định kỳ đúng thời gian quy định được điểm chuẩn, thiếu mỗi báo cáo trừ 01 điểm</t>
  </si>
  <si>
    <t xml:space="preserve">Thực hiện chỉ tiêu biện pháp tránh thai lâm sàng: Đạt được bao nhiêu phần trăm thì hưởng bấy nhiêu phần trăm của điểm chuẩn. </t>
  </si>
  <si>
    <t>Quản lý hậu cần phương tiện tránh thai (PTTT)</t>
  </si>
  <si>
    <t>Báo cáo tình hình sử dụng PTTT đầy đủ, đúng quy định (bao gồm báo cáo bằng văn bản và báo cáo qua hệ thống LMIS)</t>
  </si>
  <si>
    <t>Thiếu mỗi báo cáo trừ 01 điểm. Mỗi báo cáo gửi muộn trừ 01 điểm.</t>
  </si>
  <si>
    <t>Không để xảy ra tình trạng thất thoát, hư hỏng, quá hạn PTTT được điểm chuẩn. Nếu để thất thoát, hư hỏng, quá hạn PTTT không được tính điểm.</t>
  </si>
  <si>
    <t>Đảm bảo thực hiện phân phối phương tiện tránh thai thì được điểm chuẩn. Nếu để tuyến dưới thiếu, trong khi tuyến trên còn hàng, trừ 01 điểm.</t>
  </si>
  <si>
    <t>Có phòng, kho bảo quản phương tiện tránh thai đảm bảo tiêu chuẩn theo quy định.</t>
  </si>
  <si>
    <t>Nâng cao chất lượng thông tin chuyên ngành</t>
  </si>
  <si>
    <t>Hàng tháng cập nhật đầy đủ thông tin biến động vào kho dữ liệu điện tử cấp huyện (tính theo kỳ báo cáo), nếu không thực hiện không được tính điểm.</t>
  </si>
  <si>
    <t>VII</t>
  </si>
  <si>
    <t>Công tác kiểm tra, giám sát</t>
  </si>
  <si>
    <t>Có kế hoạch kiểm tra, giám sát</t>
  </si>
  <si>
    <t>Tổ chức các hoạt động theo kế hoạch đạt yêu cầu</t>
  </si>
  <si>
    <t>Có báo cáo kết quả sau kiểm tra, giám sát</t>
  </si>
  <si>
    <t>VIII</t>
  </si>
  <si>
    <t>Phần B: Quản lý điều hành</t>
  </si>
  <si>
    <t>Sản xuất, biên tập, nhân bản và phân phối tài liệu truyền thông mới cấp cho cơ sở, các địa bàn trọng điểm và đối tượng ưu tiên</t>
  </si>
  <si>
    <t>Triển khai có hiệu quả Đề án Tăng cường tư vấn và cung cấp dịch vụ KHHGĐ cho VTN/TN</t>
  </si>
  <si>
    <t>Có quyết định giao chỉ tiêu kế hoạch, của địa phương đúng, đủ, kịp thời</t>
  </si>
  <si>
    <t>Phối hợp với các ban, ngành, đoàn thể cấp huyện (duy trì hiệu quả mỗi mô hình cũ được 02 điểm, xây dựng và phát triển mỗi một mô hình mới được 03 điểm, tối đa không quá 15 điểm).</t>
  </si>
  <si>
    <t>Triển khai có hiệu quả Dự án PSS</t>
  </si>
  <si>
    <t>Triển khai có hiệu quả Đề án Kiểm soát mất cân bằng giới tính khi sinh</t>
  </si>
  <si>
    <t>Được kiện toàn theo hướng dẫn của tỉnh</t>
  </si>
  <si>
    <t>Chỉ tiêu về sàng lọc trước sinh</t>
  </si>
  <si>
    <t>Chỉ tiêu về sàng lọc sơ sinh</t>
  </si>
  <si>
    <t>Chỉ tiêu miễn phí (số thực hiện/số mẫu máu được cấp)</t>
  </si>
  <si>
    <t>Chỉ tiêu giảm tỷ suất sinh thô</t>
  </si>
  <si>
    <t>Đánh giá kết quả thực hiện công tác DS-KHHGĐ
của các huyện, thị xã, thành phố năm 2020</t>
  </si>
  <si>
    <r>
      <rPr>
        <b/>
        <sz val="14"/>
        <color theme="1"/>
        <rFont val="Times New Roman"/>
        <family val="1"/>
      </rPr>
      <t>STT</t>
    </r>
  </si>
  <si>
    <r>
      <rPr>
        <b/>
        <sz val="14"/>
        <color theme="1"/>
        <rFont val="Times New Roman"/>
        <family val="1"/>
      </rPr>
      <t>Nội dung các chỉ tiêu</t>
    </r>
  </si>
  <si>
    <r>
      <rPr>
        <b/>
        <sz val="14"/>
        <color theme="1"/>
        <rFont val="Times New Roman"/>
        <family val="1"/>
      </rPr>
      <t>Điểm chuẩn</t>
    </r>
  </si>
  <si>
    <r>
      <rPr>
        <b/>
        <sz val="14"/>
        <color theme="1"/>
        <rFont val="Times New Roman"/>
        <family val="1"/>
      </rPr>
      <t xml:space="preserve">Phần A: Kết quả thực hiện chỉ tiêu chuyên môn </t>
    </r>
    <r>
      <rPr>
        <sz val="14"/>
        <color theme="1"/>
        <rFont val="Times New Roman"/>
        <family val="1"/>
      </rPr>
      <t>(Hướng dẫn số 1179/HD-SYT ngày 29/4/2020 về tổ chức thực hiện công tác dân số - kế hoạch hóa gia đình trên địa bàn tỉnh Hà Tĩnh năm 2020).</t>
    </r>
  </si>
  <si>
    <r>
      <rPr>
        <b/>
        <sz val="14"/>
        <color theme="1"/>
        <rFont val="Times New Roman"/>
        <family val="1"/>
      </rPr>
      <t>I</t>
    </r>
  </si>
  <si>
    <r>
      <rPr>
        <b/>
        <sz val="14"/>
        <color theme="1"/>
        <rFont val="Times New Roman"/>
        <family val="1"/>
      </rPr>
      <t>Kiện toàn tổ chức bộ máy, nâng cao năng lực cán bộ</t>
    </r>
  </si>
  <si>
    <r>
      <rPr>
        <b/>
        <sz val="14"/>
        <color theme="1"/>
        <rFont val="Times New Roman"/>
        <family val="1"/>
      </rPr>
      <t>50</t>
    </r>
  </si>
  <si>
    <r>
      <rPr>
        <b/>
        <sz val="14"/>
        <color theme="1"/>
        <rFont val="Times New Roman"/>
        <family val="1"/>
      </rPr>
      <t>II</t>
    </r>
  </si>
  <si>
    <r>
      <rPr>
        <b/>
        <sz val="14"/>
        <color theme="1"/>
        <rFont val="Times New Roman"/>
        <family val="1"/>
      </rPr>
      <t>Kế hoạch Tài chính</t>
    </r>
  </si>
  <si>
    <r>
      <rPr>
        <b/>
        <sz val="14"/>
        <rFont val="Times New Roman"/>
        <family val="1"/>
      </rPr>
      <t>Truyền thông giáo dục chuyển đổi hành vi</t>
    </r>
  </si>
  <si>
    <r>
      <rPr>
        <b/>
        <sz val="14"/>
        <rFont val="Times New Roman"/>
        <family val="1"/>
      </rPr>
      <t xml:space="preserve">Đạt điểm Xuất sắc: </t>
    </r>
    <r>
      <rPr>
        <sz val="14"/>
        <rFont val="Times New Roman"/>
        <family val="1"/>
      </rPr>
      <t>Từ 1.000 điểm trở lên</t>
    </r>
  </si>
  <si>
    <r>
      <rPr>
        <b/>
        <sz val="14"/>
        <rFont val="Times New Roman"/>
        <family val="1"/>
      </rPr>
      <t xml:space="preserve">Đat điểm Tốt: </t>
    </r>
    <r>
      <rPr>
        <sz val="14"/>
        <rFont val="Times New Roman"/>
        <family val="1"/>
      </rPr>
      <t>Từ 900 điểm đến dưới 1.000 điểm</t>
    </r>
  </si>
  <si>
    <r>
      <rPr>
        <b/>
        <sz val="14"/>
        <color theme="1"/>
        <rFont val="Times New Roman"/>
        <family val="1"/>
      </rPr>
      <t xml:space="preserve">Đạt điểm Khá: </t>
    </r>
    <r>
      <rPr>
        <sz val="14"/>
        <color theme="1"/>
        <rFont val="Times New Roman"/>
        <family val="1"/>
      </rPr>
      <t>Từ 800 đến dưới 900 điểm</t>
    </r>
  </si>
  <si>
    <r>
      <rPr>
        <b/>
        <sz val="14"/>
        <color theme="1"/>
        <rFont val="Times New Roman"/>
        <family val="1"/>
      </rPr>
      <t xml:space="preserve">Đạt điểm Trung bình: </t>
    </r>
    <r>
      <rPr>
        <sz val="14"/>
        <color theme="1"/>
        <rFont val="Times New Roman"/>
        <family val="1"/>
      </rPr>
      <t>Dưới 800 điểm.</t>
    </r>
  </si>
  <si>
    <t>Đối với 10 huyện, thị xã, thành phố được giao chỉ tiêu giảm tỷ suất sinh thô</t>
  </si>
  <si>
    <t>Giảm được bao nhiêu phần trăm chỉ tiêu thì được bấy nhiêu phần trăm của điểm chuẩn. Giảm vượt mỗi 1% chỉ tiêu được cộng 1,5 điểm, tối đa cộng 30 điểm</t>
  </si>
  <si>
    <t xml:space="preserve">Chỉ tiêu về số người mới thực hiện biện pháp tránh thai hiện đại trong năm </t>
  </si>
  <si>
    <t>Dụng cụ tử cung (so với chỉ tiêu miễn phí)</t>
  </si>
  <si>
    <t>Thuốc cấy tránh thai</t>
  </si>
  <si>
    <t>Chỉ tiêu người cao tuổi tại các xã triển khai kế hoạch chăm sóc sức khỏe người cao tuổi (Kế hoạch 362/KH-UBND ngày 10/11/2017)</t>
  </si>
  <si>
    <t>Bố trí đủ chỉ tiêu biên chế làm công tác dân số theo đề án vị trí việc làm đã được cấp có thẩm quyền phê duyệt</t>
  </si>
  <si>
    <t>Có phân công nhiệm vụ cụ thể cho viên chức làm công tác dân số (có văn bản), không có không cho điểm.</t>
  </si>
  <si>
    <t>Viên chức dân số xã: Có quyết định giao chỉ thực hiện nhiệm vụ công tác DS-KHHGĐ</t>
  </si>
  <si>
    <t>- Đủ số lượng, nhiệm vụ chính là y tế thôn bản, CTV dân số và gia đình</t>
  </si>
  <si>
    <t>Ban Chỉ đạo công tác DS-KHHGĐ cấp huyện</t>
  </si>
  <si>
    <t>- Được kiện toàn và họp định kỳ (theo Quyết định 385/QĐ-UBND của UBND tỉnh, mỗi cuộc 02 điểm)</t>
  </si>
  <si>
    <t>100% cán bộ làm công tác DS-KHHGĐ tại xã, CTV tham dự các lớp đào tạo nghiệp vụ theo kế hoạch của tỉnh</t>
  </si>
  <si>
    <t>Triển khai thực hiện Chiến dịch tăng cường truyền thông vận động lồng ghép cung cấp dịch vụ KHHGĐ/SKSS</t>
  </si>
  <si>
    <t>Thiếu 1 trong các nội dung trên trừ 01 điểm</t>
  </si>
  <si>
    <t>Giám sát 100% số xã, phường chiến dịch (có kế hoạch, phiếu giám sát, báo cáo kết quả giám sát)</t>
  </si>
  <si>
    <t>Tổng cộng: A +B (điểm chuẩn)</t>
  </si>
  <si>
    <t>Công tác tham mưu</t>
  </si>
  <si>
    <t>Tham mưu ban hành các văn bản lãnh đạo, chỉ đạo của Cấp ủy, Chính quyền đối với hoạt động công tác dân số của địa phương (nghị quyết, chương trình, kế hoạch hành động thực hiện Nghị quyết 221/2020/NQ-HĐND ngày 10/7/2020 của HĐND và các văn bản khác)</t>
  </si>
  <si>
    <t>Phần C. Triển khai có hiệu quả mô hình, đề án, dự án, chính sách DS-KHHGĐ</t>
  </si>
  <si>
    <t>Đối với các huyện Cẩm Xuyên, Đức Thọ, Hồng Lĩnh không giao chỉ tiêu giảm tỷ suất sinh thô mà chỉ tiêu này bằng hoặc thấp hơn năm 2019 thì đạt điểm chuẩn; Nếu chỉ tiêu này tăng cao hơn bình quân chung của cả tỉnh thì bị trừ điểm (cao hơn 1% thì bị trừ 0,5 điểm, tối đa bị trừ không quá 10 điểm)</t>
  </si>
  <si>
    <t>Giảm được bao nhiêu phần trăm chỉ tiêu thì được bấy nhiêu phần trăm của điểm chuẩn. Giảm vượt mỗi 1% chỉ tiêu được cộng 0,5 điểm, tối đa cộng 10 điểm</t>
  </si>
  <si>
    <t>Không giảm thì không được điểm. Ngoài ra, nếu tăng 1% so với kế hoạch thì bị trừ 0,5 điểm, tối đa bị trừ 10 điểm</t>
  </si>
  <si>
    <t>Vượt chỉ tiêu mỗi 1% thì được cộng 1,2 điểm, tối đa cộng 24 điểm</t>
  </si>
  <si>
    <t>Vượt chỉ tiêu mỗi 1% thì được cộng 0,15 điểm, tối đa cộng 3 điểm</t>
  </si>
  <si>
    <t>Vượt chỉ tiêu mỗi 1% thì được cộng 0,5 điểm, tối đa cộng 10 điểm (chỉ tính phần thực hiện từ ngân sách huyện, xã)</t>
  </si>
  <si>
    <t>Vượt chỉ tiêu mỗi 1% thì được cộng 0,6 điểm, tối đa cộng 12 điểm</t>
  </si>
  <si>
    <t>Vượt chỉ tiêu mỗi 1% thì được cộng 0,4 điểm, tối đa cộng 8 điểm</t>
  </si>
  <si>
    <t>Vượt chỉ tiêu 1% thì được cộng 0,25 điểm, tối đa cộng 5 điểm</t>
  </si>
  <si>
    <t>Tổ chức các sự kiện, hoạt động truyền thông hưởng ứng ngày Dân số Thế giới, ngày Dân số Việt Nam, Tháng hành động quốc gia về Dân số; tổ chức các hoạt động truyền thông nhân ngày Quốc tế trẻ em gái, ngày Quốc tế người cao tuổi, Ngày tránh thai Thế giới, Ngày Thalassemia... (Ngày Dân số thế giới, Tháng hành động và Ngày DSVN mỗi hoạt động triển khai được 5 điểm, các hoạt động khác được 02 điểm; tổng tối đa không quá 20 điểm).</t>
  </si>
  <si>
    <t>Tổ chức các hoạt động sinh hoạt ngoại khóa trong các trường phổ thông; lồng ghép nội dung về dân số và phát triển trong các cuộc tập huấn, hội nghị; sử dụng các thông tin về dân số trên cổng thông tin của Tổng cục www.gopfp.gov.vn, báo điện tử giadinh.net.vn, tổ chức và sử dụng thông tin về dân số trên trang thông tin điện tử httt://www.cpcs.vn, Cổng thôn tin điện tử Sở Y tế; website chicucdansohatinh.gov.vn để tuyên truyền (Mỗi hoạt động triển khai được 2 điểm, tối đa không quá 10 điểm).</t>
  </si>
  <si>
    <t>Phối hợp với Trung tâm Văn hóa - Truyền thông cấp huyện duy trì các chuyên trang, chuyên mục, định kỳ về công tác dân số và phát triển (mỗi sản phẩm được 1 điểm, tối đa không quá 10 điểm).</t>
  </si>
  <si>
    <t>Gửi kế hoạch, báo cáo kết quả thực hiện đầy đủ, đúng thời gian và đúng mẫu quy định (trong đó mỗi báo cáo định kỳ được 01 điểm, mỗi báo cáo đột xuất được 1 điểm, tối đa không quá 5 điểm).</t>
  </si>
  <si>
    <t>Duy trì, nhân rộng và phát triển các mô hình truyền thông về quy mô dân số, cơ cấu dân số, chất lượng dân số của Chi cục DS-KHHGĐ (mỗi mô hình 1 điểm, tối đa không quá 5 điểm).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</si>
</sst>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4"/>
      <color theme="1"/>
      <name val="Times New Roman"/>
      <family val="1"/>
    </font>
    <font>
      <b/>
      <sz val="14"/>
      <color theme="1"/>
      <name val="Times New Roman"/>
      <family val="1"/>
    </font>
    <font>
      <b/>
      <sz val="14"/>
      <name val="Times New Roman"/>
      <family val="1"/>
    </font>
    <font>
      <sz val="14"/>
      <name val="Times New Roman"/>
      <family val="1"/>
    </font>
    <font>
      <b/>
      <sz val="14"/>
      <color rgb="FFFF0000"/>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s>
  <cellStyleXfs count="1">
    <xf numFmtId="0" fontId="0" fillId="0" borderId="0"/>
  </cellStyleXfs>
  <cellXfs count="36">
    <xf numFmtId="0" fontId="0" fillId="0" borderId="0" xfId="0"/>
    <xf numFmtId="0" fontId="1" fillId="2" borderId="0" xfId="0" applyFont="1" applyFill="1"/>
    <xf numFmtId="0" fontId="1" fillId="2" borderId="0" xfId="0" applyFont="1" applyFill="1" applyBorder="1"/>
    <xf numFmtId="0" fontId="2"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center"/>
    </xf>
    <xf numFmtId="0" fontId="2" fillId="2" borderId="1" xfId="0" applyFont="1" applyFill="1" applyBorder="1" applyAlignment="1">
      <alignment horizontal="center" vertical="center" wrapText="1"/>
    </xf>
    <xf numFmtId="0" fontId="1" fillId="2" borderId="1" xfId="0" quotePrefix="1" applyFont="1" applyFill="1" applyBorder="1" applyAlignment="1">
      <alignment horizontal="justify" vertical="center" wrapText="1"/>
    </xf>
    <xf numFmtId="0" fontId="1" fillId="2" borderId="1" xfId="0" applyFont="1" applyFill="1" applyBorder="1" applyAlignment="1">
      <alignment vertical="center" wrapText="1"/>
    </xf>
    <xf numFmtId="0" fontId="1" fillId="2" borderId="1" xfId="0" quotePrefix="1" applyFont="1" applyFill="1" applyBorder="1" applyAlignment="1">
      <alignment horizontal="center" vertical="center" wrapText="1"/>
    </xf>
    <xf numFmtId="0" fontId="1" fillId="2" borderId="1" xfId="0" quotePrefix="1"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1" fillId="2" borderId="0" xfId="0" applyFont="1" applyFill="1" applyBorder="1" applyAlignment="1">
      <alignment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1"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673439</xdr:colOff>
      <xdr:row>0</xdr:row>
      <xdr:rowOff>56700</xdr:rowOff>
    </xdr:from>
    <xdr:to>
      <xdr:col>1</xdr:col>
      <xdr:colOff>2387939</xdr:colOff>
      <xdr:row>0</xdr:row>
      <xdr:rowOff>56700</xdr:rowOff>
    </xdr:to>
    <xdr:cxnSp macro="">
      <xdr:nvCxnSpPr>
        <xdr:cNvPr id="3" name="Straight Connector 2"/>
        <xdr:cNvCxnSpPr/>
      </xdr:nvCxnSpPr>
      <xdr:spPr>
        <a:xfrm>
          <a:off x="1094127" y="532950"/>
          <a:ext cx="1714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tabSelected="1" topLeftCell="A4" zoomScale="150" zoomScaleNormal="150" workbookViewId="0">
      <selection activeCell="F3" sqref="F3"/>
    </sheetView>
  </sheetViews>
  <sheetFormatPr defaultRowHeight="18.75" x14ac:dyDescent="0.2"/>
  <cols>
    <col min="1" max="1" width="6.28515625" style="20" customWidth="1"/>
    <col min="2" max="2" width="76.85546875" style="19" customWidth="1"/>
    <col min="3" max="3" width="9" style="20" customWidth="1"/>
    <col min="4" max="16384" width="9.140625" style="19"/>
  </cols>
  <sheetData>
    <row r="1" spans="1:3" ht="18.75" customHeight="1" x14ac:dyDescent="0.2">
      <c r="B1" s="20"/>
    </row>
    <row r="2" spans="1:3" ht="16.5" customHeight="1" x14ac:dyDescent="0.2">
      <c r="A2" s="31" t="s">
        <v>38</v>
      </c>
      <c r="B2" s="32"/>
      <c r="C2" s="32"/>
    </row>
    <row r="3" spans="1:3" ht="39" customHeight="1" x14ac:dyDescent="0.2">
      <c r="A3" s="33" t="s">
        <v>87</v>
      </c>
      <c r="B3" s="33"/>
      <c r="C3" s="33"/>
    </row>
    <row r="4" spans="1:3" ht="19.5" thickBot="1" x14ac:dyDescent="0.25"/>
    <row r="5" spans="1:3" ht="38.25" thickBot="1" x14ac:dyDescent="0.25">
      <c r="A5" s="5" t="s">
        <v>88</v>
      </c>
      <c r="B5" s="5" t="s">
        <v>89</v>
      </c>
      <c r="C5" s="5" t="s">
        <v>90</v>
      </c>
    </row>
    <row r="6" spans="1:3" ht="56.25" customHeight="1" thickBot="1" x14ac:dyDescent="0.25">
      <c r="A6" s="25" t="s">
        <v>91</v>
      </c>
      <c r="B6" s="25"/>
      <c r="C6" s="5">
        <f>C7+C12+C15+C25+C28+C35</f>
        <v>550</v>
      </c>
    </row>
    <row r="7" spans="1:3" ht="19.5" thickBot="1" x14ac:dyDescent="0.25">
      <c r="A7" s="5" t="s">
        <v>92</v>
      </c>
      <c r="B7" s="3" t="s">
        <v>86</v>
      </c>
      <c r="C7" s="5">
        <v>50</v>
      </c>
    </row>
    <row r="8" spans="1:3" ht="94.5" thickBot="1" x14ac:dyDescent="0.25">
      <c r="A8" s="5" t="s">
        <v>1</v>
      </c>
      <c r="B8" s="4" t="s">
        <v>122</v>
      </c>
      <c r="C8" s="5"/>
    </row>
    <row r="9" spans="1:3" ht="38.25" thickBot="1" x14ac:dyDescent="0.25">
      <c r="A9" s="28" t="s">
        <v>2</v>
      </c>
      <c r="B9" s="4" t="s">
        <v>102</v>
      </c>
      <c r="C9" s="5"/>
    </row>
    <row r="10" spans="1:3" ht="57" thickBot="1" x14ac:dyDescent="0.25">
      <c r="A10" s="28"/>
      <c r="B10" s="4" t="s">
        <v>123</v>
      </c>
      <c r="C10" s="5"/>
    </row>
    <row r="11" spans="1:3" ht="50.25" customHeight="1" thickBot="1" x14ac:dyDescent="0.25">
      <c r="A11" s="28"/>
      <c r="B11" s="6" t="s">
        <v>124</v>
      </c>
      <c r="C11" s="5"/>
    </row>
    <row r="12" spans="1:3" ht="19.5" thickBot="1" x14ac:dyDescent="0.25">
      <c r="A12" s="7" t="s">
        <v>0</v>
      </c>
      <c r="B12" s="3" t="s">
        <v>39</v>
      </c>
      <c r="C12" s="7">
        <v>150</v>
      </c>
    </row>
    <row r="13" spans="1:3" ht="57" thickBot="1" x14ac:dyDescent="0.25">
      <c r="A13" s="5">
        <v>1</v>
      </c>
      <c r="B13" s="4" t="s">
        <v>103</v>
      </c>
      <c r="C13" s="5"/>
    </row>
    <row r="14" spans="1:3" ht="50.25" customHeight="1" thickBot="1" x14ac:dyDescent="0.25">
      <c r="A14" s="5">
        <v>2</v>
      </c>
      <c r="B14" s="4" t="s">
        <v>40</v>
      </c>
      <c r="C14" s="5"/>
    </row>
    <row r="15" spans="1:3" s="1" customFormat="1" ht="38.25" thickBot="1" x14ac:dyDescent="0.35">
      <c r="A15" s="7" t="s">
        <v>41</v>
      </c>
      <c r="B15" s="3" t="s">
        <v>104</v>
      </c>
      <c r="C15" s="7">
        <f>C16+C19+C22</f>
        <v>150</v>
      </c>
    </row>
    <row r="16" spans="1:3" s="1" customFormat="1" ht="19.5" thickBot="1" x14ac:dyDescent="0.35">
      <c r="A16" s="5">
        <v>1</v>
      </c>
      <c r="B16" s="4" t="s">
        <v>105</v>
      </c>
      <c r="C16" s="5">
        <v>120</v>
      </c>
    </row>
    <row r="17" spans="1:3" s="1" customFormat="1" ht="38.25" thickBot="1" x14ac:dyDescent="0.35">
      <c r="A17" s="5"/>
      <c r="B17" s="6" t="s">
        <v>42</v>
      </c>
      <c r="C17" s="7"/>
    </row>
    <row r="18" spans="1:3" s="1" customFormat="1" ht="19.5" thickBot="1" x14ac:dyDescent="0.35">
      <c r="A18" s="5"/>
      <c r="B18" s="4" t="s">
        <v>125</v>
      </c>
      <c r="C18" s="5"/>
    </row>
    <row r="19" spans="1:3" s="1" customFormat="1" ht="19.5" thickBot="1" x14ac:dyDescent="0.35">
      <c r="A19" s="5">
        <v>2</v>
      </c>
      <c r="B19" s="8" t="s">
        <v>46</v>
      </c>
      <c r="C19" s="5">
        <v>15</v>
      </c>
    </row>
    <row r="20" spans="1:3" s="1" customFormat="1" ht="38.25" thickBot="1" x14ac:dyDescent="0.35">
      <c r="A20" s="5"/>
      <c r="B20" s="6" t="s">
        <v>42</v>
      </c>
      <c r="C20" s="5"/>
    </row>
    <row r="21" spans="1:3" s="1" customFormat="1" ht="19.5" thickBot="1" x14ac:dyDescent="0.35">
      <c r="A21" s="5"/>
      <c r="B21" s="4" t="s">
        <v>126</v>
      </c>
      <c r="C21" s="5"/>
    </row>
    <row r="22" spans="1:3" s="1" customFormat="1" ht="19.5" thickBot="1" x14ac:dyDescent="0.35">
      <c r="A22" s="5">
        <v>3</v>
      </c>
      <c r="B22" s="8" t="s">
        <v>106</v>
      </c>
      <c r="C22" s="5">
        <v>15</v>
      </c>
    </row>
    <row r="23" spans="1:3" s="1" customFormat="1" ht="38.25" thickBot="1" x14ac:dyDescent="0.35">
      <c r="A23" s="5"/>
      <c r="B23" s="6" t="s">
        <v>42</v>
      </c>
      <c r="C23" s="5"/>
    </row>
    <row r="24" spans="1:3" s="1" customFormat="1" ht="19.5" thickBot="1" x14ac:dyDescent="0.35">
      <c r="A24" s="5"/>
      <c r="B24" s="4" t="s">
        <v>126</v>
      </c>
      <c r="C24" s="5"/>
    </row>
    <row r="25" spans="1:3" s="1" customFormat="1" ht="18" customHeight="1" thickBot="1" x14ac:dyDescent="0.35">
      <c r="A25" s="7" t="s">
        <v>44</v>
      </c>
      <c r="B25" s="3" t="s">
        <v>83</v>
      </c>
      <c r="C25" s="7">
        <v>50</v>
      </c>
    </row>
    <row r="26" spans="1:3" s="1" customFormat="1" ht="38.25" thickBot="1" x14ac:dyDescent="0.35">
      <c r="A26" s="5">
        <v>1</v>
      </c>
      <c r="B26" s="6" t="s">
        <v>42</v>
      </c>
      <c r="C26" s="5"/>
    </row>
    <row r="27" spans="1:3" s="1" customFormat="1" ht="38.25" thickBot="1" x14ac:dyDescent="0.35">
      <c r="A27" s="5">
        <v>2</v>
      </c>
      <c r="B27" s="4" t="s">
        <v>127</v>
      </c>
      <c r="C27" s="5"/>
    </row>
    <row r="28" spans="1:3" s="1" customFormat="1" ht="19.5" customHeight="1" thickBot="1" x14ac:dyDescent="0.35">
      <c r="A28" s="7" t="s">
        <v>45</v>
      </c>
      <c r="B28" s="3" t="s">
        <v>84</v>
      </c>
      <c r="C28" s="7">
        <v>100</v>
      </c>
    </row>
    <row r="29" spans="1:3" s="1" customFormat="1" ht="19.5" customHeight="1" thickBot="1" x14ac:dyDescent="0.35">
      <c r="A29" s="5">
        <v>1</v>
      </c>
      <c r="B29" s="4" t="s">
        <v>85</v>
      </c>
      <c r="C29" s="5">
        <v>60</v>
      </c>
    </row>
    <row r="30" spans="1:3" s="1" customFormat="1" ht="38.25" thickBot="1" x14ac:dyDescent="0.35">
      <c r="A30" s="5"/>
      <c r="B30" s="6" t="s">
        <v>42</v>
      </c>
      <c r="C30" s="5"/>
    </row>
    <row r="31" spans="1:3" s="1" customFormat="1" ht="19.5" customHeight="1" thickBot="1" x14ac:dyDescent="0.35">
      <c r="A31" s="5"/>
      <c r="B31" s="4" t="s">
        <v>128</v>
      </c>
      <c r="C31" s="5"/>
    </row>
    <row r="32" spans="1:3" s="1" customFormat="1" ht="19.5" customHeight="1" thickBot="1" x14ac:dyDescent="0.35">
      <c r="A32" s="5">
        <v>2</v>
      </c>
      <c r="B32" s="4" t="s">
        <v>47</v>
      </c>
      <c r="C32" s="5">
        <v>40</v>
      </c>
    </row>
    <row r="33" spans="1:3" s="1" customFormat="1" ht="38.25" thickBot="1" x14ac:dyDescent="0.35">
      <c r="A33" s="5"/>
      <c r="B33" s="6" t="s">
        <v>42</v>
      </c>
      <c r="C33" s="5"/>
    </row>
    <row r="34" spans="1:3" s="1" customFormat="1" ht="19.5" customHeight="1" thickBot="1" x14ac:dyDescent="0.35">
      <c r="A34" s="5"/>
      <c r="B34" s="4" t="s">
        <v>129</v>
      </c>
      <c r="C34" s="5"/>
    </row>
    <row r="35" spans="1:3" s="1" customFormat="1" ht="57" thickBot="1" x14ac:dyDescent="0.35">
      <c r="A35" s="7" t="s">
        <v>48</v>
      </c>
      <c r="B35" s="3" t="s">
        <v>107</v>
      </c>
      <c r="C35" s="7">
        <v>50</v>
      </c>
    </row>
    <row r="36" spans="1:3" s="1" customFormat="1" ht="38.25" thickBot="1" x14ac:dyDescent="0.35">
      <c r="A36" s="5">
        <v>1</v>
      </c>
      <c r="B36" s="6" t="s">
        <v>42</v>
      </c>
      <c r="C36" s="5"/>
    </row>
    <row r="37" spans="1:3" s="1" customFormat="1" ht="19.5" thickBot="1" x14ac:dyDescent="0.35">
      <c r="A37" s="5">
        <v>2</v>
      </c>
      <c r="B37" s="4" t="s">
        <v>43</v>
      </c>
      <c r="C37" s="5"/>
    </row>
    <row r="38" spans="1:3" ht="24" customHeight="1" thickBot="1" x14ac:dyDescent="0.25">
      <c r="A38" s="34" t="s">
        <v>75</v>
      </c>
      <c r="B38" s="35"/>
      <c r="C38" s="5">
        <f>C39+C57+C60+C68+C74+C85+C91+C95</f>
        <v>450</v>
      </c>
    </row>
    <row r="39" spans="1:3" ht="19.5" thickBot="1" x14ac:dyDescent="0.25">
      <c r="A39" s="5" t="s">
        <v>92</v>
      </c>
      <c r="B39" s="4" t="s">
        <v>93</v>
      </c>
      <c r="C39" s="5" t="s">
        <v>94</v>
      </c>
    </row>
    <row r="40" spans="1:3" ht="19.5" thickBot="1" x14ac:dyDescent="0.25">
      <c r="A40" s="5">
        <v>1</v>
      </c>
      <c r="B40" s="4" t="s">
        <v>4</v>
      </c>
      <c r="C40" s="5">
        <v>50</v>
      </c>
    </row>
    <row r="41" spans="1:3" s="1" customFormat="1" ht="19.5" thickBot="1" x14ac:dyDescent="0.35">
      <c r="A41" s="5" t="s">
        <v>12</v>
      </c>
      <c r="B41" s="4" t="s">
        <v>6</v>
      </c>
      <c r="C41" s="5">
        <f>C42+C43+C44</f>
        <v>30</v>
      </c>
    </row>
    <row r="42" spans="1:3" s="1" customFormat="1" ht="19.5" thickBot="1" x14ac:dyDescent="0.35">
      <c r="A42" s="5"/>
      <c r="B42" s="4" t="s">
        <v>82</v>
      </c>
      <c r="C42" s="5">
        <v>10</v>
      </c>
    </row>
    <row r="43" spans="1:3" s="1" customFormat="1" ht="38.25" thickBot="1" x14ac:dyDescent="0.35">
      <c r="A43" s="5"/>
      <c r="B43" s="4" t="s">
        <v>108</v>
      </c>
      <c r="C43" s="5">
        <v>10</v>
      </c>
    </row>
    <row r="44" spans="1:3" s="1" customFormat="1" ht="38.25" thickBot="1" x14ac:dyDescent="0.35">
      <c r="A44" s="5"/>
      <c r="B44" s="4" t="s">
        <v>109</v>
      </c>
      <c r="C44" s="5">
        <v>10</v>
      </c>
    </row>
    <row r="45" spans="1:3" ht="19.5" thickBot="1" x14ac:dyDescent="0.25">
      <c r="A45" s="5" t="s">
        <v>13</v>
      </c>
      <c r="B45" s="4" t="s">
        <v>49</v>
      </c>
      <c r="C45" s="5">
        <f>C46+C47</f>
        <v>30</v>
      </c>
    </row>
    <row r="46" spans="1:3" ht="38.25" thickBot="1" x14ac:dyDescent="0.25">
      <c r="A46" s="5" t="s">
        <v>52</v>
      </c>
      <c r="B46" s="4" t="s">
        <v>110</v>
      </c>
      <c r="C46" s="5">
        <v>20</v>
      </c>
    </row>
    <row r="47" spans="1:3" s="1" customFormat="1" ht="22.5" customHeight="1" thickBot="1" x14ac:dyDescent="0.35">
      <c r="A47" s="5" t="s">
        <v>53</v>
      </c>
      <c r="B47" s="4" t="s">
        <v>51</v>
      </c>
      <c r="C47" s="5">
        <f>C48+C49</f>
        <v>10</v>
      </c>
    </row>
    <row r="48" spans="1:3" s="1" customFormat="1" ht="19.5" thickBot="1" x14ac:dyDescent="0.35">
      <c r="A48" s="10"/>
      <c r="B48" s="8" t="s">
        <v>54</v>
      </c>
      <c r="C48" s="5">
        <v>5</v>
      </c>
    </row>
    <row r="49" spans="1:3" s="1" customFormat="1" ht="38.25" thickBot="1" x14ac:dyDescent="0.35">
      <c r="A49" s="10"/>
      <c r="B49" s="8" t="s">
        <v>111</v>
      </c>
      <c r="C49" s="5">
        <v>5</v>
      </c>
    </row>
    <row r="50" spans="1:3" s="1" customFormat="1" ht="19.5" thickBot="1" x14ac:dyDescent="0.35">
      <c r="A50" s="5"/>
      <c r="B50" s="4" t="s">
        <v>50</v>
      </c>
      <c r="C50" s="5"/>
    </row>
    <row r="51" spans="1:3" ht="19.5" thickBot="1" x14ac:dyDescent="0.25">
      <c r="A51" s="5" t="s">
        <v>14</v>
      </c>
      <c r="B51" s="4" t="s">
        <v>112</v>
      </c>
      <c r="C51" s="5">
        <f>C52+C53</f>
        <v>15</v>
      </c>
    </row>
    <row r="52" spans="1:3" ht="38.25" thickBot="1" x14ac:dyDescent="0.25">
      <c r="A52" s="28"/>
      <c r="B52" s="11" t="s">
        <v>113</v>
      </c>
      <c r="C52" s="5">
        <v>10</v>
      </c>
    </row>
    <row r="53" spans="1:3" ht="19.5" thickBot="1" x14ac:dyDescent="0.25">
      <c r="A53" s="28"/>
      <c r="B53" s="11" t="s">
        <v>8</v>
      </c>
      <c r="C53" s="5" t="s">
        <v>7</v>
      </c>
    </row>
    <row r="54" spans="1:3" ht="19.5" thickBot="1" x14ac:dyDescent="0.25">
      <c r="A54" s="5">
        <v>2</v>
      </c>
      <c r="B54" s="4" t="s">
        <v>10</v>
      </c>
      <c r="C54" s="5" t="s">
        <v>5</v>
      </c>
    </row>
    <row r="55" spans="1:3" ht="38.25" thickBot="1" x14ac:dyDescent="0.25">
      <c r="A55" s="5"/>
      <c r="B55" s="8" t="s">
        <v>114</v>
      </c>
      <c r="C55" s="5" t="s">
        <v>7</v>
      </c>
    </row>
    <row r="56" spans="1:3" ht="38.25" thickBot="1" x14ac:dyDescent="0.25">
      <c r="A56" s="5"/>
      <c r="B56" s="4" t="s">
        <v>55</v>
      </c>
      <c r="C56" s="5" t="s">
        <v>7</v>
      </c>
    </row>
    <row r="57" spans="1:3" ht="19.5" thickBot="1" x14ac:dyDescent="0.25">
      <c r="A57" s="5" t="s">
        <v>95</v>
      </c>
      <c r="B57" s="4" t="s">
        <v>96</v>
      </c>
      <c r="C57" s="5">
        <v>100</v>
      </c>
    </row>
    <row r="58" spans="1:3" ht="38.25" thickBot="1" x14ac:dyDescent="0.25">
      <c r="A58" s="5">
        <v>1</v>
      </c>
      <c r="B58" s="4" t="s">
        <v>78</v>
      </c>
      <c r="C58" s="5">
        <v>30</v>
      </c>
    </row>
    <row r="59" spans="1:3" ht="75.75" thickBot="1" x14ac:dyDescent="0.25">
      <c r="A59" s="5">
        <v>2</v>
      </c>
      <c r="B59" s="4" t="s">
        <v>56</v>
      </c>
      <c r="C59" s="5">
        <v>70</v>
      </c>
    </row>
    <row r="60" spans="1:3" s="1" customFormat="1" ht="38.25" thickBot="1" x14ac:dyDescent="0.35">
      <c r="A60" s="7" t="s">
        <v>41</v>
      </c>
      <c r="B60" s="3" t="s">
        <v>115</v>
      </c>
      <c r="C60" s="7">
        <f>C61+C62+C63+C64+C66</f>
        <v>60</v>
      </c>
    </row>
    <row r="61" spans="1:3" s="1" customFormat="1" ht="19.5" thickBot="1" x14ac:dyDescent="0.35">
      <c r="A61" s="5">
        <v>1</v>
      </c>
      <c r="B61" s="8" t="s">
        <v>57</v>
      </c>
      <c r="C61" s="5">
        <v>10</v>
      </c>
    </row>
    <row r="62" spans="1:3" s="1" customFormat="1" ht="19.5" thickBot="1" x14ac:dyDescent="0.35">
      <c r="A62" s="5">
        <v>2</v>
      </c>
      <c r="B62" s="8" t="s">
        <v>58</v>
      </c>
      <c r="C62" s="5">
        <v>10</v>
      </c>
    </row>
    <row r="63" spans="1:3" s="1" customFormat="1" ht="38.25" thickBot="1" x14ac:dyDescent="0.35">
      <c r="A63" s="5">
        <v>3</v>
      </c>
      <c r="B63" s="8" t="s">
        <v>59</v>
      </c>
      <c r="C63" s="5">
        <v>10</v>
      </c>
    </row>
    <row r="64" spans="1:3" s="1" customFormat="1" ht="38.25" thickBot="1" x14ac:dyDescent="0.35">
      <c r="A64" s="28">
        <v>4</v>
      </c>
      <c r="B64" s="6" t="s">
        <v>60</v>
      </c>
      <c r="C64" s="28">
        <v>25</v>
      </c>
    </row>
    <row r="65" spans="1:4" s="1" customFormat="1" ht="24.75" customHeight="1" thickBot="1" x14ac:dyDescent="0.35">
      <c r="A65" s="28"/>
      <c r="B65" s="4" t="s">
        <v>130</v>
      </c>
      <c r="C65" s="28"/>
    </row>
    <row r="66" spans="1:4" s="1" customFormat="1" ht="36.75" customHeight="1" thickBot="1" x14ac:dyDescent="0.35">
      <c r="A66" s="28">
        <v>5</v>
      </c>
      <c r="B66" s="6" t="s">
        <v>117</v>
      </c>
      <c r="C66" s="5">
        <v>5</v>
      </c>
    </row>
    <row r="67" spans="1:4" s="1" customFormat="1" ht="19.5" thickBot="1" x14ac:dyDescent="0.35">
      <c r="A67" s="28"/>
      <c r="B67" s="6" t="s">
        <v>116</v>
      </c>
      <c r="C67" s="9"/>
    </row>
    <row r="68" spans="1:4" s="1" customFormat="1" ht="19.5" thickBot="1" x14ac:dyDescent="0.35">
      <c r="A68" s="7" t="s">
        <v>44</v>
      </c>
      <c r="B68" s="3" t="s">
        <v>61</v>
      </c>
      <c r="C68" s="7">
        <f>C69+C71+C72+C73</f>
        <v>30</v>
      </c>
    </row>
    <row r="69" spans="1:4" s="1" customFormat="1" ht="38.25" thickBot="1" x14ac:dyDescent="0.35">
      <c r="A69" s="28">
        <v>1</v>
      </c>
      <c r="B69" s="4" t="s">
        <v>62</v>
      </c>
      <c r="C69" s="5">
        <v>10</v>
      </c>
    </row>
    <row r="70" spans="1:4" s="1" customFormat="1" ht="19.5" thickBot="1" x14ac:dyDescent="0.35">
      <c r="A70" s="28"/>
      <c r="B70" s="4" t="s">
        <v>63</v>
      </c>
      <c r="C70" s="9"/>
    </row>
    <row r="71" spans="1:4" s="1" customFormat="1" ht="36.75" customHeight="1" thickBot="1" x14ac:dyDescent="0.35">
      <c r="A71" s="5">
        <v>2</v>
      </c>
      <c r="B71" s="4" t="s">
        <v>64</v>
      </c>
      <c r="C71" s="5">
        <v>10</v>
      </c>
    </row>
    <row r="72" spans="1:4" s="1" customFormat="1" ht="37.5" customHeight="1" thickBot="1" x14ac:dyDescent="0.35">
      <c r="A72" s="5">
        <v>3</v>
      </c>
      <c r="B72" s="4" t="s">
        <v>65</v>
      </c>
      <c r="C72" s="5">
        <v>5</v>
      </c>
    </row>
    <row r="73" spans="1:4" s="1" customFormat="1" ht="38.25" customHeight="1" thickBot="1" x14ac:dyDescent="0.35">
      <c r="A73" s="5">
        <v>4</v>
      </c>
      <c r="B73" s="4" t="s">
        <v>66</v>
      </c>
      <c r="C73" s="5">
        <v>5</v>
      </c>
    </row>
    <row r="74" spans="1:4" ht="19.5" thickBot="1" x14ac:dyDescent="0.25">
      <c r="A74" s="12" t="s">
        <v>45</v>
      </c>
      <c r="B74" s="13" t="s">
        <v>97</v>
      </c>
      <c r="C74" s="12">
        <v>80</v>
      </c>
    </row>
    <row r="75" spans="1:4" ht="132" thickBot="1" x14ac:dyDescent="0.25">
      <c r="A75" s="14" t="s">
        <v>3</v>
      </c>
      <c r="B75" s="15" t="s">
        <v>131</v>
      </c>
      <c r="C75" s="14">
        <v>20</v>
      </c>
      <c r="D75" s="29"/>
    </row>
    <row r="76" spans="1:4" ht="57" customHeight="1" thickBot="1" x14ac:dyDescent="0.25">
      <c r="A76" s="14" t="s">
        <v>9</v>
      </c>
      <c r="B76" s="15" t="s">
        <v>76</v>
      </c>
      <c r="C76" s="14">
        <v>5</v>
      </c>
      <c r="D76" s="29"/>
    </row>
    <row r="77" spans="1:4" ht="57" thickBot="1" x14ac:dyDescent="0.25">
      <c r="A77" s="14" t="s">
        <v>11</v>
      </c>
      <c r="B77" s="15" t="s">
        <v>79</v>
      </c>
      <c r="C77" s="14">
        <v>10</v>
      </c>
      <c r="D77" s="29"/>
    </row>
    <row r="78" spans="1:4" ht="150.75" thickBot="1" x14ac:dyDescent="0.25">
      <c r="A78" s="14" t="s">
        <v>16</v>
      </c>
      <c r="B78" s="15" t="s">
        <v>132</v>
      </c>
      <c r="C78" s="14" t="s">
        <v>5</v>
      </c>
      <c r="D78" s="29"/>
    </row>
    <row r="79" spans="1:4" ht="57" thickBot="1" x14ac:dyDescent="0.25">
      <c r="A79" s="14" t="s">
        <v>17</v>
      </c>
      <c r="B79" s="15" t="s">
        <v>133</v>
      </c>
      <c r="C79" s="14" t="s">
        <v>5</v>
      </c>
      <c r="D79" s="29"/>
    </row>
    <row r="80" spans="1:4" ht="57" thickBot="1" x14ac:dyDescent="0.25">
      <c r="A80" s="14" t="s">
        <v>18</v>
      </c>
      <c r="B80" s="15" t="s">
        <v>135</v>
      </c>
      <c r="C80" s="14">
        <v>5</v>
      </c>
      <c r="D80" s="29"/>
    </row>
    <row r="81" spans="1:9" ht="38.25" thickBot="1" x14ac:dyDescent="0.25">
      <c r="A81" s="14" t="s">
        <v>19</v>
      </c>
      <c r="B81" s="13" t="s">
        <v>37</v>
      </c>
      <c r="C81" s="14">
        <v>5</v>
      </c>
      <c r="D81" s="29"/>
    </row>
    <row r="82" spans="1:9" ht="57" thickBot="1" x14ac:dyDescent="0.25">
      <c r="A82" s="14" t="s">
        <v>20</v>
      </c>
      <c r="B82" s="15" t="s">
        <v>134</v>
      </c>
      <c r="C82" s="14">
        <v>5</v>
      </c>
      <c r="D82" s="29"/>
    </row>
    <row r="83" spans="1:9" ht="38.25" thickBot="1" x14ac:dyDescent="0.25">
      <c r="A83" s="14" t="s">
        <v>21</v>
      </c>
      <c r="B83" s="15" t="s">
        <v>22</v>
      </c>
      <c r="C83" s="14">
        <v>5</v>
      </c>
      <c r="D83" s="29"/>
    </row>
    <row r="84" spans="1:9" ht="38.25" thickBot="1" x14ac:dyDescent="0.25">
      <c r="A84" s="14" t="s">
        <v>23</v>
      </c>
      <c r="B84" s="15" t="s">
        <v>24</v>
      </c>
      <c r="C84" s="16" t="s">
        <v>7</v>
      </c>
      <c r="D84" s="30"/>
    </row>
    <row r="85" spans="1:9" s="1" customFormat="1" ht="19.5" thickBot="1" x14ac:dyDescent="0.35">
      <c r="A85" s="7" t="s">
        <v>48</v>
      </c>
      <c r="B85" s="3" t="s">
        <v>67</v>
      </c>
      <c r="C85" s="17">
        <f>C86+C88</f>
        <v>60</v>
      </c>
      <c r="D85" s="2"/>
    </row>
    <row r="86" spans="1:9" s="1" customFormat="1" ht="38.25" thickBot="1" x14ac:dyDescent="0.35">
      <c r="A86" s="5">
        <v>1</v>
      </c>
      <c r="B86" s="4" t="s">
        <v>25</v>
      </c>
      <c r="C86" s="18">
        <v>20</v>
      </c>
      <c r="D86" s="2"/>
    </row>
    <row r="87" spans="1:9" s="1" customFormat="1" ht="57" thickBot="1" x14ac:dyDescent="0.35">
      <c r="A87" s="5"/>
      <c r="B87" s="4" t="s">
        <v>26</v>
      </c>
      <c r="C87" s="5">
        <v>10</v>
      </c>
    </row>
    <row r="88" spans="1:9" s="1" customFormat="1" ht="19.5" thickBot="1" x14ac:dyDescent="0.35">
      <c r="A88" s="5">
        <v>2</v>
      </c>
      <c r="B88" s="4" t="s">
        <v>27</v>
      </c>
      <c r="C88" s="5">
        <f>C89+C90</f>
        <v>40</v>
      </c>
    </row>
    <row r="89" spans="1:9" s="1" customFormat="1" ht="57" thickBot="1" x14ac:dyDescent="0.35">
      <c r="A89" s="5"/>
      <c r="B89" s="4" t="s">
        <v>68</v>
      </c>
      <c r="C89" s="5">
        <v>20</v>
      </c>
    </row>
    <row r="90" spans="1:9" s="1" customFormat="1" ht="38.25" thickBot="1" x14ac:dyDescent="0.35">
      <c r="A90" s="5"/>
      <c r="B90" s="4" t="s">
        <v>28</v>
      </c>
      <c r="C90" s="5">
        <v>20</v>
      </c>
    </row>
    <row r="91" spans="1:9" s="1" customFormat="1" ht="19.5" thickBot="1" x14ac:dyDescent="0.35">
      <c r="A91" s="7" t="s">
        <v>69</v>
      </c>
      <c r="B91" s="3" t="s">
        <v>70</v>
      </c>
      <c r="C91" s="7">
        <f>C92+C93+C94</f>
        <v>30</v>
      </c>
    </row>
    <row r="92" spans="1:9" s="1" customFormat="1" ht="19.5" thickBot="1" x14ac:dyDescent="0.35">
      <c r="A92" s="5">
        <v>1</v>
      </c>
      <c r="B92" s="4" t="s">
        <v>71</v>
      </c>
      <c r="C92" s="5">
        <v>10</v>
      </c>
    </row>
    <row r="93" spans="1:9" s="1" customFormat="1" ht="19.5" thickBot="1" x14ac:dyDescent="0.35">
      <c r="A93" s="5">
        <v>2</v>
      </c>
      <c r="B93" s="4" t="s">
        <v>72</v>
      </c>
      <c r="C93" s="5">
        <v>10</v>
      </c>
    </row>
    <row r="94" spans="1:9" s="1" customFormat="1" ht="19.5" thickBot="1" x14ac:dyDescent="0.35">
      <c r="A94" s="5">
        <v>3</v>
      </c>
      <c r="B94" s="4" t="s">
        <v>73</v>
      </c>
      <c r="C94" s="5">
        <v>10</v>
      </c>
      <c r="D94" s="2"/>
    </row>
    <row r="95" spans="1:9" ht="19.5" thickBot="1" x14ac:dyDescent="0.25">
      <c r="A95" s="7" t="s">
        <v>74</v>
      </c>
      <c r="B95" s="3" t="s">
        <v>119</v>
      </c>
      <c r="C95" s="7">
        <v>40</v>
      </c>
    </row>
    <row r="96" spans="1:9" ht="78.75" customHeight="1" thickBot="1" x14ac:dyDescent="0.25">
      <c r="A96" s="5"/>
      <c r="B96" s="4" t="s">
        <v>120</v>
      </c>
      <c r="C96" s="5"/>
      <c r="H96" s="21"/>
      <c r="I96" s="21"/>
    </row>
    <row r="97" spans="1:3" ht="19.5" thickBot="1" x14ac:dyDescent="0.25">
      <c r="A97" s="23" t="s">
        <v>118</v>
      </c>
      <c r="B97" s="23"/>
      <c r="C97" s="7">
        <f>C6+C38</f>
        <v>1000</v>
      </c>
    </row>
    <row r="98" spans="1:3" ht="36.75" customHeight="1" thickBot="1" x14ac:dyDescent="0.25">
      <c r="A98" s="24" t="s">
        <v>121</v>
      </c>
      <c r="B98" s="25"/>
      <c r="C98" s="5">
        <f>C99+C100+C101+C102+C103+C104</f>
        <v>30</v>
      </c>
    </row>
    <row r="99" spans="1:3" ht="38.25" thickBot="1" x14ac:dyDescent="0.25">
      <c r="A99" s="14" t="s">
        <v>1</v>
      </c>
      <c r="B99" s="13" t="s">
        <v>77</v>
      </c>
      <c r="C99" s="5">
        <v>5</v>
      </c>
    </row>
    <row r="100" spans="1:3" ht="38.25" thickBot="1" x14ac:dyDescent="0.25">
      <c r="A100" s="14" t="s">
        <v>2</v>
      </c>
      <c r="B100" s="13" t="s">
        <v>81</v>
      </c>
      <c r="C100" s="5">
        <v>5</v>
      </c>
    </row>
    <row r="101" spans="1:3" ht="19.5" thickBot="1" x14ac:dyDescent="0.25">
      <c r="A101" s="14" t="s">
        <v>15</v>
      </c>
      <c r="B101" s="13" t="s">
        <v>29</v>
      </c>
      <c r="C101" s="5" t="s">
        <v>7</v>
      </c>
    </row>
    <row r="102" spans="1:3" ht="19.5" thickBot="1" x14ac:dyDescent="0.25">
      <c r="A102" s="14" t="s">
        <v>31</v>
      </c>
      <c r="B102" s="13" t="s">
        <v>32</v>
      </c>
      <c r="C102" s="5" t="s">
        <v>7</v>
      </c>
    </row>
    <row r="103" spans="1:3" ht="19.5" thickBot="1" x14ac:dyDescent="0.25">
      <c r="A103" s="14" t="s">
        <v>33</v>
      </c>
      <c r="B103" s="13" t="s">
        <v>80</v>
      </c>
      <c r="C103" s="5" t="s">
        <v>7</v>
      </c>
    </row>
    <row r="104" spans="1:3" ht="19.5" thickBot="1" x14ac:dyDescent="0.25">
      <c r="A104" s="14" t="s">
        <v>34</v>
      </c>
      <c r="B104" s="13" t="s">
        <v>35</v>
      </c>
      <c r="C104" s="5" t="s">
        <v>7</v>
      </c>
    </row>
    <row r="105" spans="1:3" ht="19.5" thickBot="1" x14ac:dyDescent="0.25">
      <c r="A105" s="26" t="s">
        <v>36</v>
      </c>
      <c r="B105" s="27"/>
      <c r="C105" s="5"/>
    </row>
    <row r="106" spans="1:3" ht="19.5" thickBot="1" x14ac:dyDescent="0.25">
      <c r="A106" s="14" t="s">
        <v>1</v>
      </c>
      <c r="B106" s="13" t="s">
        <v>98</v>
      </c>
      <c r="C106" s="5"/>
    </row>
    <row r="107" spans="1:3" ht="19.5" thickBot="1" x14ac:dyDescent="0.25">
      <c r="A107" s="14" t="s">
        <v>2</v>
      </c>
      <c r="B107" s="13" t="s">
        <v>99</v>
      </c>
      <c r="C107" s="5"/>
    </row>
    <row r="108" spans="1:3" ht="19.5" thickBot="1" x14ac:dyDescent="0.25">
      <c r="A108" s="5" t="s">
        <v>15</v>
      </c>
      <c r="B108" s="22" t="s">
        <v>100</v>
      </c>
      <c r="C108" s="5"/>
    </row>
    <row r="109" spans="1:3" ht="19.5" thickBot="1" x14ac:dyDescent="0.25">
      <c r="A109" s="5" t="s">
        <v>30</v>
      </c>
      <c r="B109" s="22" t="s">
        <v>101</v>
      </c>
      <c r="C109" s="5"/>
    </row>
  </sheetData>
  <mergeCells count="14">
    <mergeCell ref="D75:D84"/>
    <mergeCell ref="A64:A65"/>
    <mergeCell ref="A66:A67"/>
    <mergeCell ref="C64:C65"/>
    <mergeCell ref="A2:C2"/>
    <mergeCell ref="A3:C3"/>
    <mergeCell ref="A6:B6"/>
    <mergeCell ref="A9:A11"/>
    <mergeCell ref="A38:B38"/>
    <mergeCell ref="A52:A53"/>
    <mergeCell ref="A97:B97"/>
    <mergeCell ref="A98:B98"/>
    <mergeCell ref="A105:B105"/>
    <mergeCell ref="A69:A70"/>
  </mergeCells>
  <pageMargins left="0.59055118110236227" right="0.59055118110236227" top="0.78740157480314965" bottom="0.78740157480314965" header="0.31496062992125984" footer="0.31496062992125984"/>
  <pageSetup paperSize="9" orientation="portrait" r:id="rId1"/>
  <ignoredErrors>
    <ignoredError sqref="C39 A106:B106 B105 A108:B109 A107 B95 A81 B98 A39:B39 A8 A9 A10 A11 C11 C9 B40 B54 A52 A53 A57:B57 A75 A80 A76 A77 A83:B83 B74 A102:B102 C102:C110 A101:B101 A100 C101 B97 B38 A78 C78:C79 C84 A79 A82 A84 A99 A104:B104 A103 C53:C5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Bảng điểm</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Tien Ich May Tinh</cp:lastModifiedBy>
  <cp:lastPrinted>2020-11-19T01:49:23Z</cp:lastPrinted>
  <dcterms:created xsi:type="dcterms:W3CDTF">2020-10-23T00:40:05Z</dcterms:created>
  <dcterms:modified xsi:type="dcterms:W3CDTF">2020-11-20T07:42:48Z</dcterms:modified>
</cp:coreProperties>
</file>